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表1_2021部门收支预算总表" sheetId="1" r:id="rId1"/>
    <sheet name="表2_财政拨款收支预算总表" sheetId="2" r:id="rId2"/>
    <sheet name="表3_一般公共预算支出表" sheetId="3" r:id="rId3"/>
    <sheet name="表4_政府性基金预算支出表" sheetId="4" r:id="rId4"/>
    <sheet name="表5_一般公共预算基本支出预算表" sheetId="5" r:id="rId5"/>
    <sheet name="表6_2021年部门收入预算总表" sheetId="6" r:id="rId6"/>
    <sheet name="表7_支出预算总表" sheetId="7" r:id="rId7"/>
    <sheet name="表8_一般公共预算三公经费表" sheetId="8" r:id="rId8"/>
    <sheet name="表9_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<sst xmlns="http://schemas.openxmlformats.org/spreadsheetml/2006/main" count="2234" uniqueCount="658">
  <si>
    <t>2021年部门收支预算总表</t>
  </si>
  <si>
    <t>义乌市人民政府稠城街道办事处（汇总）</t>
  </si>
  <si>
    <t>单位：万元</t>
  </si>
  <si>
    <t>收入</t>
  </si>
  <si>
    <t>支出</t>
  </si>
  <si>
    <t>项目</t>
  </si>
  <si>
    <t>预算数</t>
  </si>
  <si>
    <t>一般公共预算拨款收入</t>
  </si>
  <si>
    <t xml:space="preserve">  [201]一般公共服务支出</t>
  </si>
  <si>
    <t>政府性基金拨款收入</t>
  </si>
  <si>
    <t xml:space="preserve">    [20101]人大事务</t>
  </si>
  <si>
    <t xml:space="preserve">国有资本经营预算拨款收入
</t>
  </si>
  <si>
    <t xml:space="preserve">      [2010199]其他人大事务支出</t>
  </si>
  <si>
    <t xml:space="preserve">财政专户管理资金收入
</t>
  </si>
  <si>
    <t xml:space="preserve">    [20103]政府办公厅（室）及相关机构事务</t>
  </si>
  <si>
    <t>事业收入资金</t>
  </si>
  <si>
    <t xml:space="preserve">      [2010301]行政运行</t>
  </si>
  <si>
    <t>上级补助收入资金</t>
  </si>
  <si>
    <t xml:space="preserve">      [2010302]一般行政管理事务</t>
  </si>
  <si>
    <t>附属单位上缴收入资金</t>
  </si>
  <si>
    <t xml:space="preserve">      [2010305]专项业务活动</t>
  </si>
  <si>
    <t>事业单位经营收入资金</t>
  </si>
  <si>
    <t xml:space="preserve">      [2010308]信访事务</t>
  </si>
  <si>
    <t>其他收入资金</t>
  </si>
  <si>
    <t xml:space="preserve">      [2010399]其他政府办公厅（室）及相关机构事务支出</t>
  </si>
  <si>
    <t xml:space="preserve">    [20105]统计信息事务</t>
  </si>
  <si>
    <t xml:space="preserve">      [2010507]专项普查活动</t>
  </si>
  <si>
    <t xml:space="preserve">    [20106]财政事务</t>
  </si>
  <si>
    <t xml:space="preserve">      [2010699]其他财政事务支出</t>
  </si>
  <si>
    <t xml:space="preserve">    [20111]纪检监察事务</t>
  </si>
  <si>
    <t xml:space="preserve">      [2011199]其他纪检监察事务支出</t>
  </si>
  <si>
    <t xml:space="preserve">    [20126]档案事务</t>
  </si>
  <si>
    <t xml:space="preserve">      [2012699]其他档案事务支出</t>
  </si>
  <si>
    <t xml:space="preserve">    [20129]群众团体事务</t>
  </si>
  <si>
    <t xml:space="preserve">      [2012999]其他群众团体事务支出</t>
  </si>
  <si>
    <t xml:space="preserve">    [20133]宣传事务</t>
  </si>
  <si>
    <t xml:space="preserve">      [2013399]其他宣传事务支出</t>
  </si>
  <si>
    <t xml:space="preserve">    [20134]统战事务</t>
  </si>
  <si>
    <t xml:space="preserve">      [2013499]其他统战事务支出</t>
  </si>
  <si>
    <t xml:space="preserve">    [20136]其他共产党事务支出</t>
  </si>
  <si>
    <t xml:space="preserve">      [2013699]其他共产党事务支出</t>
  </si>
  <si>
    <t xml:space="preserve">    [20138]市场监督管理事务</t>
  </si>
  <si>
    <t xml:space="preserve">      [2013816]食品安全监管</t>
  </si>
  <si>
    <t xml:space="preserve">    [20199]其他一般公共服务支出</t>
  </si>
  <si>
    <t xml:space="preserve">      [2019999]其他一般公共服务支出</t>
  </si>
  <si>
    <t xml:space="preserve">  [203]国防支出</t>
  </si>
  <si>
    <t xml:space="preserve">    [20399]其他国防支出</t>
  </si>
  <si>
    <t xml:space="preserve">      [2039901]其他国防支出</t>
  </si>
  <si>
    <t xml:space="preserve">  [204]公共安全支出</t>
  </si>
  <si>
    <t xml:space="preserve">    [20406]司法</t>
  </si>
  <si>
    <t xml:space="preserve">      [2040604]基层司法业务</t>
  </si>
  <si>
    <t xml:space="preserve">  [207]文化旅游体育与传媒支出</t>
  </si>
  <si>
    <t xml:space="preserve">    [20701]文化和旅游</t>
  </si>
  <si>
    <t xml:space="preserve">      [2070108]文化活动</t>
  </si>
  <si>
    <t xml:space="preserve">    [20799]其他文化体育与传媒支出</t>
  </si>
  <si>
    <t xml:space="preserve">      [2079999]其他文化体育与传媒支出</t>
  </si>
  <si>
    <t xml:space="preserve">  [208]社会保障和就业支出</t>
  </si>
  <si>
    <t xml:space="preserve">    [20801]人力资源和社会保障管理事务</t>
  </si>
  <si>
    <t xml:space="preserve">      [2080199]其他人力资源和社会保障管理事务支出</t>
  </si>
  <si>
    <t xml:space="preserve">    [20802]民政管理事务</t>
  </si>
  <si>
    <t xml:space="preserve">      [2080208]基层政权和社区建设</t>
  </si>
  <si>
    <t xml:space="preserve">    [20805]行政事业单位离退休</t>
  </si>
  <si>
    <t xml:space="preserve">      [2080505]机关事业单位基本养老保险缴费支出</t>
  </si>
  <si>
    <t xml:space="preserve">      [2080506]机关事业单位职业年金缴费支出</t>
  </si>
  <si>
    <t xml:space="preserve">    [20825]其他生活救助</t>
  </si>
  <si>
    <t xml:space="preserve">      [2082502]其他农村生活救助</t>
  </si>
  <si>
    <t xml:space="preserve">    [20826]财政对基本养老保险基金的补助</t>
  </si>
  <si>
    <t xml:space="preserve">      [2082602]财政对城乡居民基本养老保险基金的补助</t>
  </si>
  <si>
    <t xml:space="preserve">  [210]卫生健康支出</t>
  </si>
  <si>
    <t xml:space="preserve">    [21004]公共卫生</t>
  </si>
  <si>
    <t xml:space="preserve">      [2100499]其他公共卫生支出</t>
  </si>
  <si>
    <t xml:space="preserve">    [21007]计划生育事务</t>
  </si>
  <si>
    <t xml:space="preserve">      [2100717]计划生育服务</t>
  </si>
  <si>
    <t xml:space="preserve">  [212]城乡社区支出</t>
  </si>
  <si>
    <t xml:space="preserve">    [21201]城乡社区管理事务</t>
  </si>
  <si>
    <t xml:space="preserve">      [2120199]其他城乡社区管理事务支出</t>
  </si>
  <si>
    <t xml:space="preserve">    [21205]城乡社区环境卫生</t>
  </si>
  <si>
    <t xml:space="preserve">      [2120501]城乡社区环境卫生</t>
  </si>
  <si>
    <t xml:space="preserve">    [21208]国有土地使用权出让收入及对应专项债务收入安排的支出</t>
  </si>
  <si>
    <t xml:space="preserve">      [2120803]城市建设支出</t>
  </si>
  <si>
    <t xml:space="preserve">      [2120899]其他国有土地使用权出让收入安排的支出</t>
  </si>
  <si>
    <t xml:space="preserve">    [21299]其他城乡社区支出</t>
  </si>
  <si>
    <t xml:space="preserve">      [2129999]其他城乡社区支出</t>
  </si>
  <si>
    <t xml:space="preserve">  [213]农林水支出</t>
  </si>
  <si>
    <t xml:space="preserve">    [21303]水利</t>
  </si>
  <si>
    <t xml:space="preserve">      [2130399]其他水利支出</t>
  </si>
  <si>
    <t xml:space="preserve">  [215]资源勘探信息等支出</t>
  </si>
  <si>
    <t xml:space="preserve">    [21508]支持中小企业发展和管理支出</t>
  </si>
  <si>
    <t xml:space="preserve">      [2150899]其他支持中小企业发展和管理支出</t>
  </si>
  <si>
    <t xml:space="preserve">  [220]自然资源海洋气象等支出</t>
  </si>
  <si>
    <t xml:space="preserve">    [22001]自然资源事务</t>
  </si>
  <si>
    <t xml:space="preserve">      [2200101]行政运行</t>
  </si>
  <si>
    <t xml:space="preserve">      [2200110]国土整治</t>
  </si>
  <si>
    <t xml:space="preserve">  [224]灾害防治及应急管理支出</t>
  </si>
  <si>
    <t xml:space="preserve">   [22401]应急管理事务</t>
  </si>
  <si>
    <t xml:space="preserve">      [2240106]安全监管</t>
  </si>
  <si>
    <t xml:space="preserve">  [229]其他支出</t>
  </si>
  <si>
    <t xml:space="preserve">    [22999]其他支出</t>
  </si>
  <si>
    <t xml:space="preserve">      [2299901]其他支出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</si>
  <si>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</si>
  <si>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</si>
  <si>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</si>
  <si>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</si>
  <si>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</si>
  <si>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</si>
  <si>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</si>
  <si>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</si>
  <si>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</si>
  <si>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</si>
  <si>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</si>
  <si>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</si>
  <si>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收  入  总  计</t>
  </si>
  <si>
    <t>支  出  总  计</t>
  </si>
  <si>
    <t>2021年财政拨款收支预算总表</t>
  </si>
  <si>
    <t>本年收入</t>
  </si>
  <si>
    <t>一般公共预算拨款</t>
  </si>
  <si>
    <t>政府性基金拨款</t>
  </si>
  <si>
    <t>国有资本经营预算拨款</t>
  </si>
  <si>
    <t>上年结转</t>
  </si>
  <si>
    <t>其中：一般公共预算</t>
  </si>
  <si>
    <t>其中：政府性基金预算</t>
  </si>
  <si>
    <t>其中：国有资本经营预算</t>
  </si>
  <si>
    <t>收入总计</t>
  </si>
  <si>
    <t>支出总计</t>
  </si>
  <si>
    <t>2021年一般公共预算支出表</t>
  </si>
  <si>
    <t>功能科目</t>
  </si>
  <si>
    <t>合计</t>
  </si>
  <si>
    <t>基本支出</t>
  </si>
  <si>
    <t>项目支出</t>
  </si>
  <si>
    <t>备注</t>
  </si>
  <si>
    <t>小计</t>
  </si>
  <si>
    <t>人员经费</t>
  </si>
  <si>
    <t>公用经费</t>
  </si>
  <si>
    <t>2021年政府性基金预算支出表</t>
  </si>
  <si>
    <t/>
  </si>
  <si>
    <t>2021年一般公共预算基本支出预算表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</si>
  <si>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</si>
  <si>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</si>
  <si>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</si>
  <si>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</si>
  <si>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</si>
  <si>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30102</t>
  </si>
  <si>
    <t>津贴补贴</t>
  </si>
  <si>
    <t>30199</t>
  </si>
  <si>
    <t>其他工资福利支出</t>
  </si>
  <si>
    <t>30103</t>
  </si>
  <si>
    <t>奖金</t>
  </si>
  <si>
    <t>30228</t>
  </si>
  <si>
    <t>工会经费</t>
  </si>
  <si>
    <t>30114</t>
  </si>
  <si>
    <t>医疗费</t>
  </si>
  <si>
    <t>30305</t>
  </si>
  <si>
    <t>生活补助</t>
  </si>
  <si>
    <t>30107</t>
  </si>
  <si>
    <t>绩效工资</t>
  </si>
  <si>
    <t>30113</t>
  </si>
  <si>
    <t>住房公积金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</si>
  <si>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</si>
  <si>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</si>
  <si>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</si>
  <si>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</si>
  <si>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</si>
  <si>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</si>
  <si>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</si>
  <si>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</si>
  <si>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</si>
  <si>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</si>
  <si>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</si>
  <si>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</si>
  <si>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30201</t>
  </si>
  <si>
    <t>办公费</t>
  </si>
  <si>
    <t>2021年部门收入预算总表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</si>
  <si>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</si>
  <si>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</si>
  <si>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</si>
  <si>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</si>
  <si>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</si>
  <si>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</si>
  <si>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</si>
  <si>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</si>
  <si>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</si>
  <si>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</si>
  <si>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</si>
  <si>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</si>
  <si>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</si>
  <si>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</si>
  <si>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稠城街道</t>
  </si>
  <si>
    <t>2021年支出预算总表</t>
  </si>
  <si>
    <t>功能科目代码</t>
  </si>
  <si>
    <t>功能科目名称</t>
  </si>
  <si>
    <t>基本支出合计</t>
  </si>
  <si>
    <t>项目支出合计</t>
  </si>
  <si>
    <t xml:space="preserve">  [201]</t>
  </si>
  <si>
    <t>一般公共服务支出</t>
  </si>
  <si>
    <t xml:space="preserve">    [20101]</t>
  </si>
  <si>
    <t>人大事务</t>
  </si>
  <si>
    <t xml:space="preserve">      [2010199]</t>
  </si>
  <si>
    <t xml:space="preserve">  其他人大事务支出</t>
  </si>
  <si>
    <t xml:space="preserve">    [20103]</t>
  </si>
  <si>
    <t>政府办公厅（室）及相关机构事务</t>
  </si>
  <si>
    <t xml:space="preserve">      [2010301]</t>
  </si>
  <si>
    <t xml:space="preserve">  行政运行</t>
  </si>
  <si>
    <t xml:space="preserve">      [2010302]</t>
  </si>
  <si>
    <t xml:space="preserve">  一般行政管理事务</t>
  </si>
  <si>
    <t xml:space="preserve">      [2010305]</t>
  </si>
  <si>
    <t xml:space="preserve">  专项业务活动</t>
  </si>
  <si>
    <t xml:space="preserve">      [2010308]</t>
  </si>
  <si>
    <t xml:space="preserve">  信访事务</t>
  </si>
  <si>
    <t xml:space="preserve">      [2010399]</t>
  </si>
  <si>
    <t xml:space="preserve">  其他政府办公厅（室）及相关机构事务支出</t>
  </si>
  <si>
    <t xml:space="preserve">    [20105]</t>
  </si>
  <si>
    <t>统计信息事务</t>
  </si>
  <si>
    <t xml:space="preserve">      [2010507]</t>
  </si>
  <si>
    <t xml:space="preserve">  专项普查活动</t>
  </si>
  <si>
    <t xml:space="preserve">    [20106]</t>
  </si>
  <si>
    <t>财政事务</t>
  </si>
  <si>
    <t xml:space="preserve">      [2010699]</t>
  </si>
  <si>
    <t xml:space="preserve">  其他财政事务支出</t>
  </si>
  <si>
    <t xml:space="preserve">    [20111]</t>
  </si>
  <si>
    <t>纪检监察事务</t>
  </si>
  <si>
    <t xml:space="preserve">      [2011199]</t>
  </si>
  <si>
    <t xml:space="preserve">  其他纪检监察事务支出</t>
  </si>
  <si>
    <t xml:space="preserve">    [20126]</t>
  </si>
  <si>
    <t>档案事务</t>
  </si>
  <si>
    <t xml:space="preserve">      [2012699]</t>
  </si>
  <si>
    <t xml:space="preserve">  其他档案事务支出</t>
  </si>
  <si>
    <t xml:space="preserve">    [20129]</t>
  </si>
  <si>
    <t>群众团体事务</t>
  </si>
  <si>
    <t xml:space="preserve">      [2012999]</t>
  </si>
  <si>
    <t xml:space="preserve">  其他群众团体事务支出</t>
  </si>
  <si>
    <t xml:space="preserve">    [20133]</t>
  </si>
  <si>
    <t>宣传事务</t>
  </si>
  <si>
    <t xml:space="preserve">      [2013399]</t>
  </si>
  <si>
    <t xml:space="preserve">  其他宣传事务支出</t>
  </si>
  <si>
    <t xml:space="preserve">    [20134]</t>
  </si>
  <si>
    <t>统战事务</t>
  </si>
  <si>
    <t xml:space="preserve">      [2013499]</t>
  </si>
  <si>
    <t xml:space="preserve">  其他统战事务支出</t>
  </si>
  <si>
    <t xml:space="preserve">    [20136]</t>
  </si>
  <si>
    <t>其他共产党事务支出</t>
  </si>
  <si>
    <t xml:space="preserve">      [2013699]</t>
  </si>
  <si>
    <t xml:space="preserve">  其他共产党事务支出</t>
  </si>
  <si>
    <t xml:space="preserve">    [20138]</t>
  </si>
  <si>
    <t>市场监督管理事务</t>
  </si>
  <si>
    <t xml:space="preserve">      [2013816]</t>
  </si>
  <si>
    <t xml:space="preserve">  食品安全监管</t>
  </si>
  <si>
    <t xml:space="preserve">    [20199]</t>
  </si>
  <si>
    <t>其他一般公共服务支出</t>
  </si>
  <si>
    <t xml:space="preserve">      [2019999]</t>
  </si>
  <si>
    <t xml:space="preserve">  其他一般公共服务支出</t>
  </si>
  <si>
    <t xml:space="preserve">  [203]</t>
  </si>
  <si>
    <t>国防支出</t>
  </si>
  <si>
    <t xml:space="preserve">    [20399]</t>
  </si>
  <si>
    <t>其他国防支出</t>
  </si>
  <si>
    <t xml:space="preserve">      [2039901]</t>
  </si>
  <si>
    <t xml:space="preserve">  其他国防支出</t>
  </si>
  <si>
    <t xml:space="preserve">  [204]</t>
  </si>
  <si>
    <t>公共安全支出</t>
  </si>
  <si>
    <t xml:space="preserve">    [20406]</t>
  </si>
  <si>
    <t>司法</t>
  </si>
  <si>
    <t xml:space="preserve">      [2040604]</t>
  </si>
  <si>
    <t xml:space="preserve">  基层司法业务</t>
  </si>
  <si>
    <t xml:space="preserve">  [207]</t>
  </si>
  <si>
    <t>文化旅游体育与传媒支出</t>
  </si>
  <si>
    <t xml:space="preserve">    [20701]</t>
  </si>
  <si>
    <t>文化和旅游</t>
  </si>
  <si>
    <t xml:space="preserve">      [2070108]</t>
  </si>
  <si>
    <t xml:space="preserve">  文化活动</t>
  </si>
  <si>
    <t xml:space="preserve">    [20799]</t>
  </si>
  <si>
    <t>其他文化体育与传媒支出</t>
  </si>
  <si>
    <t xml:space="preserve">      [2079999]</t>
  </si>
  <si>
    <t xml:space="preserve">  其他文化体育与传媒支出</t>
  </si>
  <si>
    <t xml:space="preserve">  [208]</t>
  </si>
  <si>
    <t>社会保障和就业支出</t>
  </si>
  <si>
    <t xml:space="preserve">    [20801]</t>
  </si>
  <si>
    <t>人力资源和社会保障管理事务</t>
  </si>
  <si>
    <t xml:space="preserve">      [2080199]</t>
  </si>
  <si>
    <t xml:space="preserve">  其他人力资源和社会保障管理事务支出</t>
  </si>
  <si>
    <t xml:space="preserve">    [20802]</t>
  </si>
  <si>
    <t>民政管理事务</t>
  </si>
  <si>
    <t xml:space="preserve">      [2080208]</t>
  </si>
  <si>
    <t xml:space="preserve">  基层政权和社区建设</t>
  </si>
  <si>
    <t xml:space="preserve">    [20805]</t>
  </si>
  <si>
    <t>行政事业单位离退休</t>
  </si>
  <si>
    <t xml:space="preserve">      [2080505]</t>
  </si>
  <si>
    <t xml:space="preserve">  机关事业单位基本养老保险缴费支出</t>
  </si>
  <si>
    <t xml:space="preserve">      [2080506]</t>
  </si>
  <si>
    <t xml:space="preserve">  机关事业单位职业年金缴费支出</t>
  </si>
  <si>
    <t xml:space="preserve">    [20825]</t>
  </si>
  <si>
    <t>其他生活救助</t>
  </si>
  <si>
    <t xml:space="preserve">      [2082502]</t>
  </si>
  <si>
    <t xml:space="preserve">  其他农村生活救助</t>
  </si>
  <si>
    <t xml:space="preserve">    [20826]</t>
  </si>
  <si>
    <t>财政对基本养老保险基金的补助</t>
  </si>
  <si>
    <t xml:space="preserve">      [2082602]</t>
  </si>
  <si>
    <t xml:space="preserve">  财政对城乡居民基本养老保险基金的补助</t>
  </si>
  <si>
    <t xml:space="preserve">  [210]</t>
  </si>
  <si>
    <t>卫生健康支出</t>
  </si>
  <si>
    <t xml:space="preserve">    [21004]</t>
  </si>
  <si>
    <t>公共卫生</t>
  </si>
  <si>
    <t xml:space="preserve">      [2100499]</t>
  </si>
  <si>
    <t xml:space="preserve">  其他公共卫生支出</t>
  </si>
  <si>
    <t xml:space="preserve">    [21007]</t>
  </si>
  <si>
    <t>计划生育事务</t>
  </si>
  <si>
    <t xml:space="preserve">      [2100717]</t>
  </si>
  <si>
    <t xml:space="preserve">  计划生育服务</t>
  </si>
  <si>
    <t xml:space="preserve">  [212]</t>
  </si>
  <si>
    <t>城乡社区支出</t>
  </si>
  <si>
    <t xml:space="preserve">    [21201]</t>
  </si>
  <si>
    <t>城乡社区管理事务</t>
  </si>
  <si>
    <t xml:space="preserve">      [2120199]</t>
  </si>
  <si>
    <t xml:space="preserve">  其他城乡社区管理事务支出</t>
  </si>
  <si>
    <t xml:space="preserve">    [21205]</t>
  </si>
  <si>
    <t>城乡社区环境卫生</t>
  </si>
  <si>
    <t xml:space="preserve">      [2120501]</t>
  </si>
  <si>
    <t xml:space="preserve">  城乡社区环境卫生</t>
  </si>
  <si>
    <t xml:space="preserve">    [21208]</t>
  </si>
  <si>
    <t>国有土地使用权出让收入及对应专项债务收入安排的支出</t>
  </si>
  <si>
    <t xml:space="preserve">      [2120803]</t>
  </si>
  <si>
    <t xml:space="preserve">  城市建设支出</t>
  </si>
  <si>
    <t xml:space="preserve">      [2120899]</t>
  </si>
  <si>
    <t xml:space="preserve">  其他国有土地使用权出让收入安排的支出</t>
  </si>
  <si>
    <t xml:space="preserve">    [21299]</t>
  </si>
  <si>
    <t>其他城乡社区支出</t>
  </si>
  <si>
    <t xml:space="preserve">      [2129999]</t>
  </si>
  <si>
    <t xml:space="preserve">  其他城乡社区支出</t>
  </si>
  <si>
    <t xml:space="preserve">  [213]</t>
  </si>
  <si>
    <t>农林水支出</t>
  </si>
  <si>
    <t xml:space="preserve">    [21303]</t>
  </si>
  <si>
    <t>水利</t>
  </si>
  <si>
    <t xml:space="preserve">      [2130399]</t>
  </si>
  <si>
    <t xml:space="preserve">  其他水利支出</t>
  </si>
  <si>
    <t xml:space="preserve">  [215]</t>
  </si>
  <si>
    <t>资源勘探信息等支出</t>
  </si>
  <si>
    <t xml:space="preserve">    [21508]</t>
  </si>
  <si>
    <t>支持中小企业发展和管理支出</t>
  </si>
  <si>
    <t xml:space="preserve">      [2150899]</t>
  </si>
  <si>
    <t xml:space="preserve">  其他支持中小企业发展和管理支出</t>
  </si>
  <si>
    <t xml:space="preserve">  [220]</t>
  </si>
  <si>
    <t>自然资源海洋气象等支出</t>
  </si>
  <si>
    <t xml:space="preserve">    [22001]</t>
  </si>
  <si>
    <t>自然资源事务</t>
  </si>
  <si>
    <t xml:space="preserve">      [2200101]</t>
  </si>
  <si>
    <t xml:space="preserve">      [2200110]</t>
  </si>
  <si>
    <t xml:space="preserve">  国土整治</t>
  </si>
  <si>
    <t xml:space="preserve">  [224]</t>
  </si>
  <si>
    <t>灾害防治及应急管理支出</t>
  </si>
  <si>
    <t xml:space="preserve">   [22401]</t>
  </si>
  <si>
    <t>应急管理事务</t>
  </si>
  <si>
    <t xml:space="preserve">      [2240106]</t>
  </si>
  <si>
    <t xml:space="preserve">  安全监管</t>
  </si>
  <si>
    <t xml:space="preserve">  [229]</t>
  </si>
  <si>
    <t>其他支出</t>
  </si>
  <si>
    <t xml:space="preserve">    [22999]</t>
  </si>
  <si>
    <t xml:space="preserve">      [2299901]</t>
  </si>
  <si>
    <t xml:space="preserve">  其他支出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</si>
  <si>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</si>
  <si>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</si>
  <si>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</si>
  <si>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</si>
  <si>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</si>
  <si>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</si>
  <si>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</si>
  <si>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</si>
  <si>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</si>
  <si>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</si>
  <si>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</si>
  <si>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</si>
  <si>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 xml:space="preserve">  安全生产宣传及整治经费</t>
  </si>
  <si>
    <t xml:space="preserve">  社区文化节经费</t>
  </si>
  <si>
    <t xml:space="preserve">  文体活动经费</t>
  </si>
  <si>
    <t xml:space="preserve">  经济发展服务工作经费</t>
  </si>
  <si>
    <t xml:space="preserve">  城乡居民医疗保险补助</t>
  </si>
  <si>
    <t xml:space="preserve">  民政社会救助工作经费</t>
  </si>
  <si>
    <t xml:space="preserve">  社区居委会补助</t>
  </si>
  <si>
    <t xml:space="preserve">  劳动保障经费</t>
  </si>
  <si>
    <t xml:space="preserve">  小区物业补助</t>
  </si>
  <si>
    <t xml:space="preserve">  综治工作经费</t>
  </si>
  <si>
    <t xml:space="preserve">  城市有机更新政策费</t>
  </si>
  <si>
    <t xml:space="preserve">  网格工作经费</t>
  </si>
  <si>
    <t xml:space="preserve">  镇街消防经费</t>
  </si>
  <si>
    <t xml:space="preserve">  社区居委会补助（街道）</t>
  </si>
  <si>
    <t xml:space="preserve">  绿化及养护工程</t>
  </si>
  <si>
    <t xml:space="preserve">  平安创建经费</t>
  </si>
  <si>
    <t xml:space="preserve">  文明城市创建经费（购买服务）</t>
  </si>
  <si>
    <t xml:space="preserve">  环卫保洁经费（购买服务）</t>
  </si>
  <si>
    <t xml:space="preserve">  老宾王客运站（交通大厦）收购</t>
  </si>
  <si>
    <t xml:space="preserve">  三改一拆</t>
  </si>
  <si>
    <t xml:space="preserve">  供电、给水工程</t>
  </si>
  <si>
    <t xml:space="preserve">  雪峰社区文化中心建设</t>
  </si>
  <si>
    <t xml:space="preserve">  党群服务中心建设</t>
  </si>
  <si>
    <t xml:space="preserve">  中介机构服务费</t>
  </si>
  <si>
    <t xml:space="preserve">  城市基础设施维护费</t>
  </si>
  <si>
    <t xml:space="preserve">  精品城市建设工程</t>
  </si>
  <si>
    <t xml:space="preserve">  社区基础设施提升改造工程</t>
  </si>
  <si>
    <t xml:space="preserve">  城市有机更新建设</t>
  </si>
  <si>
    <t xml:space="preserve">  雨污分流改造工程</t>
  </si>
  <si>
    <t xml:space="preserve">  退役军人服务站建设维护经费</t>
  </si>
  <si>
    <t xml:space="preserve">  残疾人之家建设</t>
  </si>
  <si>
    <t xml:space="preserve">  公共卫生建设</t>
  </si>
  <si>
    <t xml:space="preserve">  基层消防站建设</t>
  </si>
  <si>
    <t xml:space="preserve">  司法所建设</t>
  </si>
  <si>
    <t xml:space="preserve">  智慧安全中心建设</t>
  </si>
  <si>
    <t xml:space="preserve">  安全生产电气线路改造工程</t>
  </si>
  <si>
    <t xml:space="preserve">  电子商务培植</t>
  </si>
  <si>
    <t xml:space="preserve">  河道、水域标准化建设及保洁清淤经费（购买服务）</t>
  </si>
  <si>
    <t xml:space="preserve">  创建经费</t>
  </si>
  <si>
    <t xml:space="preserve">  水利工作经费</t>
  </si>
  <si>
    <t xml:space="preserve">  国土工作经费</t>
  </si>
  <si>
    <t xml:space="preserve">  不可预见经费</t>
  </si>
  <si>
    <t xml:space="preserve">  日常计生工作管理经费</t>
  </si>
  <si>
    <t xml:space="preserve">  公共卫生经费</t>
  </si>
  <si>
    <t xml:space="preserve">  司法工作经费（购买服务）</t>
  </si>
  <si>
    <t xml:space="preserve">  人武工作经费</t>
  </si>
  <si>
    <t xml:space="preserve">  退役军人服务</t>
  </si>
  <si>
    <t xml:space="preserve">  食品安全工作</t>
  </si>
  <si>
    <t xml:space="preserve">  统计劳务派遣人员工资（购买服务）</t>
  </si>
  <si>
    <t xml:space="preserve">  统计工作经费</t>
  </si>
  <si>
    <t xml:space="preserve">  街道办公楼搬迁装修工程</t>
  </si>
  <si>
    <t xml:space="preserve">  社会组织服务中心建设</t>
  </si>
  <si>
    <t xml:space="preserve">  公共交通费</t>
  </si>
  <si>
    <t xml:space="preserve">  公务接待费</t>
  </si>
  <si>
    <t xml:space="preserve">  办公设备购置费</t>
  </si>
  <si>
    <t xml:space="preserve">  街道行政服务中心工作经费</t>
  </si>
  <si>
    <t xml:space="preserve">  报刊征订费</t>
  </si>
  <si>
    <t xml:space="preserve">  信访工作经费</t>
  </si>
  <si>
    <t xml:space="preserve">  考察活动经费</t>
  </si>
  <si>
    <t xml:space="preserve">  学习培训经费</t>
  </si>
  <si>
    <t xml:space="preserve">  工作布置会经费</t>
  </si>
  <si>
    <t xml:space="preserve">  雇员及临时人员伙食补助（街道补）</t>
  </si>
  <si>
    <t xml:space="preserve">  雇员及临时人员经费（街道补）</t>
  </si>
  <si>
    <t xml:space="preserve">  工会、团委、妇联工作经费</t>
  </si>
  <si>
    <t xml:space="preserve">  档案制作费用（购买服务）</t>
  </si>
  <si>
    <t xml:space="preserve">  办公场所租金及物业、水电费等（购买服务）</t>
  </si>
  <si>
    <t xml:space="preserve">  宣传经费</t>
  </si>
  <si>
    <t xml:space="preserve">  街道纪工委工作经费</t>
  </si>
  <si>
    <t xml:space="preserve">  党建工作经费</t>
  </si>
  <si>
    <t xml:space="preserve">  统战经费</t>
  </si>
  <si>
    <t xml:space="preserve">  财政管理工作经费</t>
  </si>
  <si>
    <t xml:space="preserve">  人大、政协、党代表工作经费</t>
  </si>
  <si>
    <t>2021 年项目（专项资金）绩效目标表</t>
  </si>
  <si>
    <t>稠城街道本级</t>
  </si>
  <si>
    <t>人大、政协、党代表工作经费</t>
  </si>
  <si>
    <t>项目内容</t>
  </si>
  <si>
    <t>项目依据</t>
  </si>
  <si>
    <t>无</t>
  </si>
  <si>
    <t>申报数（元）</t>
  </si>
  <si>
    <t>核定数（元）</t>
  </si>
  <si>
    <t>目标类型</t>
  </si>
  <si>
    <t>指标类别</t>
  </si>
  <si>
    <t>指标名称</t>
  </si>
  <si>
    <t>指标值</t>
  </si>
  <si>
    <t>产出目标</t>
  </si>
  <si>
    <t>数量指标</t>
  </si>
  <si>
    <t>人大、政协、党代表工作</t>
  </si>
  <si>
    <t>良好</t>
  </si>
  <si>
    <t>效益目标</t>
  </si>
  <si>
    <t>社会公众或服务对象满意度</t>
  </si>
  <si>
    <t>公众满意度</t>
  </si>
  <si>
    <t>满意</t>
  </si>
  <si>
    <t>社会效益</t>
  </si>
  <si>
    <t>落实党委决策，充分发挥人大、政协、党代表的作用，实现社会更好发展</t>
  </si>
  <si>
    <t>宣传经费</t>
  </si>
  <si>
    <t>送电影、送戏、送文化活动，公益广告制作，新闻媒体合作等宣传经费</t>
  </si>
  <si>
    <t>单位工作需要</t>
  </si>
  <si>
    <t>送电影、送戏、送文化活动，公益广告制作，新闻媒体合作等宣传</t>
  </si>
  <si>
    <t>95%</t>
  </si>
  <si>
    <t>100%满意</t>
  </si>
  <si>
    <t>公益广告等宣传有利于弘扬社会主义核心价值观、践行社会正向引导等</t>
  </si>
  <si>
    <t>100%</t>
  </si>
  <si>
    <t>公共卫生经费</t>
  </si>
  <si>
    <t>通过对公共卫生、健康教育的宣传，提高公众对安全意识的认知。</t>
  </si>
  <si>
    <t>卫生院公共卫生补助补助</t>
  </si>
  <si>
    <t>可持续影响</t>
  </si>
  <si>
    <t>提高公众对安全意识的认知。</t>
  </si>
  <si>
    <t>通过对公共卫生、健康教育等的宣传、整治、补助等，提高公共卫生的级别，提升公众对此的满意度</t>
  </si>
  <si>
    <t>退役军人服务</t>
  </si>
  <si>
    <t>八一、春节慰问退役军人、部队，两参人员慰问等</t>
  </si>
  <si>
    <t>上级文件精神</t>
  </si>
  <si>
    <t>退役军人、两参人员慰问</t>
  </si>
  <si>
    <t>满意度</t>
  </si>
  <si>
    <t>增强退役军人荣誉感</t>
  </si>
  <si>
    <t>食品安全工作</t>
  </si>
  <si>
    <t>食品安全宣传经费，餐饮单位规范提升，食安办规范化建设等</t>
  </si>
  <si>
    <t>辖区13个社区食品安全宣传、规范化建设等</t>
  </si>
  <si>
    <t>13个社区范围</t>
  </si>
  <si>
    <t>服务对象满意度</t>
  </si>
  <si>
    <t>通过对食品安全的宣传、整治、补助等，提高食品安全的级别</t>
  </si>
  <si>
    <t>食品安全提升80%</t>
  </si>
  <si>
    <t>司法工作经费（购买服务）</t>
  </si>
  <si>
    <t>普法宣传、社区矫正、人民调解补助、诉讼应诉等法律服务等工作经费</t>
  </si>
  <si>
    <t>相关文件、合同等</t>
  </si>
  <si>
    <t>法制宣传</t>
  </si>
  <si>
    <t>相关文件规定</t>
  </si>
  <si>
    <t>生态效益</t>
  </si>
  <si>
    <t>提高民众法律意识，促进社会稳定</t>
  </si>
  <si>
    <t>普法宣传</t>
  </si>
  <si>
    <t>镇街消防经费</t>
  </si>
  <si>
    <t>消防设备维护及更新，消防人员意外保险，出租房消防宣传等</t>
  </si>
  <si>
    <t>相关文件精神</t>
  </si>
  <si>
    <t>提高街道专职消防队建设、增强灭火救援能力</t>
  </si>
  <si>
    <t>90%</t>
  </si>
  <si>
    <t>及时出警，维护基层社区消防安全，市消防安全体系在基层的有益补充，保护城市消防安全。</t>
  </si>
  <si>
    <t>城乡居民医疗保险补助</t>
  </si>
  <si>
    <t>城乡居民基本医疗保险补助</t>
  </si>
  <si>
    <t>城乡居民基本医疗保险</t>
  </si>
  <si>
    <t>按文件规定</t>
  </si>
  <si>
    <t>群众满意度</t>
  </si>
  <si>
    <t>减轻城乡居民医疗负担</t>
  </si>
  <si>
    <t>统计工作经费</t>
  </si>
  <si>
    <t>人口普查，城乡住户调查等工作</t>
  </si>
  <si>
    <t>上级文件</t>
  </si>
  <si>
    <t>人口普查</t>
  </si>
  <si>
    <t>辖区范围的人口普查</t>
  </si>
  <si>
    <t>完成人口普查等各项统计工作</t>
  </si>
  <si>
    <t>按计划完成工作</t>
  </si>
  <si>
    <t>雇员及临时人员经费（街道补）</t>
  </si>
  <si>
    <t>雇员及临时人员经费</t>
  </si>
  <si>
    <t>人员工资</t>
  </si>
  <si>
    <t>临时人员工资</t>
  </si>
  <si>
    <t>按人员数发放</t>
  </si>
  <si>
    <t>确保雇员及临时人员工资按时发放，提高单位办事效率</t>
  </si>
  <si>
    <t>雇员及临时人员伙食补助（街道补）</t>
  </si>
  <si>
    <t>雇员及临时人员伙食补助</t>
  </si>
  <si>
    <t>人员货值补助</t>
  </si>
  <si>
    <t>按实际人数发放</t>
  </si>
  <si>
    <t>确保雇员及临时人员伙食补助按时发放</t>
  </si>
  <si>
    <t>办公场所租金及物业、水电费等（购买服务）</t>
  </si>
  <si>
    <t>街道办公场所租赁费、物业费、水电费等费用</t>
  </si>
  <si>
    <t>租赁合同等</t>
  </si>
  <si>
    <t>按合同约定执行</t>
  </si>
  <si>
    <t>街道办公场所的保洁及办公场所的正常运行</t>
  </si>
  <si>
    <t>社区居委会补助</t>
  </si>
  <si>
    <t>13个社区</t>
  </si>
  <si>
    <t>更好的服务社区居民，履行社区工作职责</t>
  </si>
  <si>
    <t>河道、水域标准化建设及保洁清淤经费（购买服务）</t>
  </si>
  <si>
    <t>开展日常水域保洁，河道、水域标准化管理建设等。</t>
  </si>
  <si>
    <t>根据全省“五水共治”行动部署、全市“清三河”行动。</t>
  </si>
  <si>
    <t>水域清淤保洁</t>
  </si>
  <si>
    <t>辖区内河道、水域等</t>
  </si>
  <si>
    <t>95%满意</t>
  </si>
  <si>
    <t>减少水污染，改善水域脏、乱、差现象。</t>
  </si>
  <si>
    <t>改善水质，提升水源利用率</t>
  </si>
  <si>
    <t>环卫保洁经费（购买服务）</t>
  </si>
  <si>
    <t>辖区环卫保洁经费</t>
  </si>
  <si>
    <t>减少垃圾对居民生活、河道的影响，改善城市整体环境及广大群众的生活环境和质量。</t>
  </si>
  <si>
    <t>文明城市创建经费（购买服务）</t>
  </si>
  <si>
    <t>牛皮癣清除，垃圾桶采购，病媒生物防制等</t>
  </si>
  <si>
    <t>加快垃圾分类处理，提高生活质量，更好的保障城市卫生</t>
  </si>
  <si>
    <t>提高80%</t>
  </si>
  <si>
    <t>改善环境卫生状况、城市面貌</t>
  </si>
  <si>
    <t>平安创建经费</t>
  </si>
  <si>
    <t>平安服务队建设、治安监控安装、综治中心规划建设、案件防控等</t>
  </si>
  <si>
    <t>综治中心规范化建设、平安服务队建设等</t>
  </si>
  <si>
    <t>加强治安综合治理工作，促进经济社会和谐发展</t>
  </si>
  <si>
    <t>绿化及养护工程</t>
  </si>
  <si>
    <t>辖区范围内绿化种植及养护工程</t>
  </si>
  <si>
    <t>立项文件</t>
  </si>
  <si>
    <t>辖区范围内的绿化种植及养护</t>
  </si>
  <si>
    <t>按合同约定100%完成</t>
  </si>
  <si>
    <t>美化环境，清新空气，创造良好的生活环境。</t>
  </si>
  <si>
    <t>美化环境</t>
  </si>
  <si>
    <t>电子商务培植</t>
  </si>
  <si>
    <t xml:space="preserve">电子商务培植与各类专业街（楼）培育等  
</t>
  </si>
  <si>
    <t xml:space="preserve"> </t>
  </si>
  <si>
    <t>电子商务培植与各类专业街（楼）培育</t>
  </si>
  <si>
    <t>经济效益</t>
  </si>
  <si>
    <t>电子商务服正在成为国民经济的增长点，推动经济社会活动集约化、高效率、高效益、可持续方向发展</t>
  </si>
  <si>
    <t>电商模式的创新，丰富群众的物质和文化生活</t>
  </si>
  <si>
    <t>基层消防站建设</t>
  </si>
  <si>
    <t>中型A类泡沫消防车配备，微型消防站提档升级，辖区出租房、公寓楼等平安智慧社区改造等</t>
  </si>
  <si>
    <t>消防车购置</t>
  </si>
  <si>
    <t>1辆</t>
  </si>
  <si>
    <t>提高街道辖区内出租房消防安全管理水平、市消防安全体系在基层的有益补充，保护城市消防安全增强灭火救援能力</t>
  </si>
  <si>
    <t>公共卫生建设</t>
  </si>
  <si>
    <t xml:space="preserve">公共卫生服务站的建设，社区卫生服务中心搬迁工程  
</t>
  </si>
  <si>
    <t>文件精神</t>
  </si>
  <si>
    <t>公共卫生服务站建设</t>
  </si>
  <si>
    <t>社区卫生服务站</t>
  </si>
  <si>
    <t>公共卫生服务站的建设，社区卫生服务中心搬迁工程</t>
  </si>
  <si>
    <t>方便居民就近就医</t>
  </si>
  <si>
    <t>社区居委会补助（街道）</t>
  </si>
  <si>
    <t xml:space="preserve">社区居委会补助（街道）  
</t>
  </si>
  <si>
    <t>雨污分流改造工程</t>
  </si>
  <si>
    <t>辖区内的雨污分流改造工程，主要是管沟开挖、管道基础铺设、管道安装、井室砌筑、新增立管、污水出户管、破损路面恢复等。</t>
  </si>
  <si>
    <t>完成雨污分流改造</t>
  </si>
  <si>
    <t>雨污分流改造</t>
  </si>
  <si>
    <t>明显改善城市水环境、大大提升城市的环境质量、城市品位和管理水平，改善市民群众的生存环境和生活质量。</t>
  </si>
  <si>
    <t>避免污水对河道、地下水造成污染，改善城市水环境及广大群众的生活环境和质</t>
  </si>
  <si>
    <t>城市污水达标排放</t>
  </si>
  <si>
    <t>综治工作经费</t>
  </si>
  <si>
    <t>治安重点地区整治，反恐、维稳工作，社会治理辅助员补助等工作经费</t>
  </si>
  <si>
    <t>促进社会稳定</t>
  </si>
  <si>
    <t>减少危害</t>
  </si>
  <si>
    <t>减少治安危害，维护社会治安秩序，维护社会稳定剂广大群众的根本利益</t>
  </si>
  <si>
    <t>维护社会稳定</t>
  </si>
  <si>
    <t>城市有机更新建设</t>
  </si>
  <si>
    <t xml:space="preserve">城市有机更新建设  
</t>
  </si>
  <si>
    <t xml:space="preserve">《国有土地上房屋征收与补偿条例》，《浙江省国有土地上房屋征收与补偿条例》，《义乌市国有土地上房屋征收与补偿办法》  
</t>
  </si>
  <si>
    <t>"提高城市规划的质量，使得城市改造区的环境与城市整体环境相一致，改善市民居住条件，推进城市建设。 "</t>
  </si>
  <si>
    <t>改善市民居住条件，推进城市建设</t>
  </si>
  <si>
    <t>社区基础设施提升改造工程</t>
  </si>
  <si>
    <t xml:space="preserve">银苑、江滨、车站、词林社区基础设施提升改造工程  
</t>
  </si>
  <si>
    <t>四个社区</t>
  </si>
  <si>
    <t>完善配套设施功能，提升城市品位，改善人居环境，提高人民生活质量</t>
  </si>
  <si>
    <t>精品城市建设工程</t>
  </si>
  <si>
    <t xml:space="preserve">精品城市建设，外立面改造等  
</t>
  </si>
  <si>
    <t>上级文件精神、立项文件</t>
  </si>
  <si>
    <t>精品城市建设</t>
  </si>
  <si>
    <t>100%完成年初计划</t>
  </si>
  <si>
    <t>社会公正满意度</t>
  </si>
  <si>
    <t>美化环境，提升生活品质，加快城市建设步伐，促进社会和谐发展。</t>
  </si>
  <si>
    <t>改善环境</t>
  </si>
  <si>
    <t>城市基础设施维护费</t>
  </si>
  <si>
    <t>辖区范围内市政配套设施的维护、维修等</t>
  </si>
  <si>
    <t>合同约定</t>
  </si>
  <si>
    <t>市政配套设施的维护、维修等</t>
  </si>
  <si>
    <t>按合同约定完成</t>
  </si>
  <si>
    <t>保持市政配套设施的完好状态，保证使用的安全、舒适，有效的提升市政配套设施的使用率和使用年限</t>
  </si>
  <si>
    <t>中介机构服务费</t>
  </si>
  <si>
    <t>招标代理、设计、审计、检测等中介机构服务费</t>
  </si>
  <si>
    <t>完成合同约定服务项目</t>
  </si>
  <si>
    <t>提供专业的技术服务，维护和促进经济活动的顺利进行</t>
  </si>
  <si>
    <t>党群服务中心建设</t>
  </si>
  <si>
    <t>按时完成年初计划</t>
  </si>
  <si>
    <t>便于辖区范围内的党员参与开展组织活动</t>
  </si>
  <si>
    <t>雪峰社区文化中心建设</t>
  </si>
  <si>
    <t xml:space="preserve">雪峰社区文化中心建设  
</t>
  </si>
  <si>
    <t>按文件约定执行</t>
  </si>
  <si>
    <t>提供社区居民文化活动场所，有利于提高居民的综合素质，利于和谐社区氛围的营造</t>
  </si>
  <si>
    <t>小区物业补助</t>
  </si>
  <si>
    <t xml:space="preserve">小区物业补助经费  
</t>
  </si>
  <si>
    <t>小区物业补助经费</t>
  </si>
  <si>
    <t>辖区内物业公司</t>
  </si>
  <si>
    <t>提高小区物业服务质量</t>
  </si>
  <si>
    <t>社会组织服务中心建设</t>
  </si>
  <si>
    <t xml:space="preserve">社会组织服务中心建设  
</t>
  </si>
  <si>
    <t>在政府与社会组织之间发挥桥梁、纽带作用，引导和促进社会组织规范运作、健康发展</t>
  </si>
  <si>
    <t>供电、给水工程</t>
  </si>
  <si>
    <t>基础设施提升电力配套、给水工程，电力线路迁改工程等</t>
  </si>
  <si>
    <t>立项文件、合同约定</t>
  </si>
  <si>
    <t>按合同约定支付</t>
  </si>
  <si>
    <t>保证辖区范围的供水供电</t>
  </si>
  <si>
    <t>街道办公楼搬迁装修工程</t>
  </si>
  <si>
    <t>街道办公用房搬迁，装修工程</t>
  </si>
  <si>
    <t>办公室搬迁、装修</t>
  </si>
  <si>
    <t>改善工作环境</t>
  </si>
  <si>
    <t>三改一拆</t>
  </si>
  <si>
    <t xml:space="preserve">辖区范围内的违章建筑的拆除  
</t>
  </si>
  <si>
    <t>违章建筑拆除</t>
  </si>
  <si>
    <t>三改一拆办布置任务数</t>
  </si>
  <si>
    <t>提升居住环境、功能，提升城市品位。</t>
  </si>
  <si>
    <t>老宾王客运站（交通大厦）收购</t>
  </si>
  <si>
    <t>收购协议</t>
  </si>
  <si>
    <t>按协议约定完成</t>
  </si>
  <si>
    <t>完成</t>
  </si>
  <si>
    <t>按协议约定</t>
  </si>
  <si>
    <t>社会公众满意度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</si>
</sst>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  <numFmt numFmtId="181" formatCode="0.00_ "/>
    <numFmt numFmtId="182" formatCode="[h]"/>
    <numFmt numFmtId="183" formatCode="[G/通用格式]"/>
    <numFmt numFmtId="184" formatCode="0.000_ "/>
    <numFmt numFmtId="185" formatCode="#,##0.00_ 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180" fontId="6" fillId="0" borderId="14" xfId="0" applyNumberFormat="1" applyFont="1" applyFill="1" applyBorder="1" applyAlignment="1" applyProtection="1">
      <alignment/>
      <protection/>
    </xf>
    <xf numFmtId="180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>
      <alignment vertical="center" wrapText="1"/>
    </xf>
    <xf numFmtId="181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180" fontId="6" fillId="0" borderId="13" xfId="0" applyNumberFormat="1" applyFont="1" applyFill="1" applyBorder="1" applyAlignment="1" applyProtection="1">
      <alignment vertical="center" wrapText="1"/>
      <protection/>
    </xf>
    <xf numFmtId="182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183" fontId="6" fillId="0" borderId="14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 vertical="center" wrapText="1"/>
    </xf>
    <xf numFmtId="181" fontId="6" fillId="0" borderId="14" xfId="0" applyNumberFormat="1" applyFont="1" applyFill="1" applyBorder="1" applyAlignment="1">
      <alignment vertical="center" wrapText="1"/>
    </xf>
    <xf numFmtId="184" fontId="6" fillId="0" borderId="14" xfId="0" applyNumberFormat="1" applyFont="1" applyFill="1" applyBorder="1" applyAlignment="1">
      <alignment vertical="center" wrapText="1"/>
    </xf>
    <xf numFmtId="181" fontId="6" fillId="0" borderId="14" xfId="0" applyNumberFormat="1" applyFont="1" applyFill="1" applyBorder="1" applyAlignment="1">
      <alignment vertical="center" wrapText="1"/>
    </xf>
    <xf numFmtId="184" fontId="6" fillId="0" borderId="14" xfId="0" applyNumberFormat="1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 vertical="center" wrapText="1"/>
    </xf>
    <xf numFmtId="40" fontId="6" fillId="0" borderId="15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 applyProtection="1">
      <alignment vertical="center" wrapText="1"/>
      <protection/>
    </xf>
    <xf numFmtId="181" fontId="6" fillId="0" borderId="0" xfId="0" applyNumberFormat="1" applyFont="1" applyFill="1" applyAlignment="1">
      <alignment vertical="center" wrapText="1"/>
    </xf>
    <xf numFmtId="181" fontId="6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180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181" fontId="8" fillId="0" borderId="9" xfId="0" applyNumberFormat="1" applyFont="1" applyBorder="1" applyAlignment="1" applyProtection="1">
      <alignment vertical="center" wrapText="1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180" fontId="9" fillId="0" borderId="0" xfId="0" applyNumberFormat="1" applyFont="1" applyBorder="1" applyAlignment="1" applyProtection="1">
      <alignment wrapText="1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/>
      <protection/>
    </xf>
    <xf numFmtId="10" fontId="0" fillId="0" borderId="0" xfId="0" applyNumberFormat="1" applyAlignment="1">
      <alignment/>
    </xf>
    <xf numFmtId="0" fontId="9" fillId="0" borderId="0" xfId="0" applyNumberFormat="1" applyFont="1" applyBorder="1" applyAlignment="1" applyProtection="1">
      <alignment vertical="center"/>
      <protection/>
    </xf>
    <xf numFmtId="0" fontId="8" fillId="33" borderId="9" xfId="0" applyNumberFormat="1" applyFont="1" applyFill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 vertical="center"/>
      <protection/>
    </xf>
    <xf numFmtId="0" fontId="8" fillId="0" borderId="13" xfId="0" applyNumberFormat="1" applyFont="1" applyBorder="1" applyAlignment="1" applyProtection="1">
      <alignment vertical="center"/>
      <protection/>
    </xf>
    <xf numFmtId="182" fontId="3" fillId="0" borderId="17" xfId="0" applyNumberFormat="1" applyFont="1" applyFill="1" applyBorder="1" applyAlignment="1">
      <alignment horizontal="left" vertical="center" wrapText="1"/>
    </xf>
    <xf numFmtId="181" fontId="6" fillId="0" borderId="14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 applyProtection="1">
      <alignment horizontal="right" vertical="center"/>
      <protection/>
    </xf>
    <xf numFmtId="40" fontId="3" fillId="0" borderId="15" xfId="0" applyNumberFormat="1" applyFont="1" applyFill="1" applyBorder="1" applyAlignment="1">
      <alignment horizontal="right" vertical="center"/>
    </xf>
    <xf numFmtId="10" fontId="0" fillId="0" borderId="0" xfId="25" applyNumberFormat="1" applyAlignment="1">
      <alignment/>
    </xf>
    <xf numFmtId="183" fontId="3" fillId="0" borderId="17" xfId="0" applyNumberFormat="1" applyFont="1" applyFill="1" applyBorder="1" applyAlignment="1">
      <alignment horizontal="left" vertical="center" wrapText="1"/>
    </xf>
    <xf numFmtId="183" fontId="3" fillId="0" borderId="9" xfId="0" applyNumberFormat="1" applyFont="1" applyFill="1" applyBorder="1" applyAlignment="1">
      <alignment horizontal="left" vertical="center" wrapText="1"/>
    </xf>
    <xf numFmtId="180" fontId="9" fillId="0" borderId="14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180" fontId="8" fillId="0" borderId="14" xfId="0" applyNumberFormat="1" applyFont="1" applyBorder="1" applyAlignment="1" applyProtection="1">
      <alignment vertical="center"/>
      <protection/>
    </xf>
    <xf numFmtId="183" fontId="3" fillId="0" borderId="13" xfId="0" applyNumberFormat="1" applyFont="1" applyFill="1" applyBorder="1" applyAlignment="1">
      <alignment horizontal="left" vertical="center" wrapText="1"/>
    </xf>
    <xf numFmtId="180" fontId="8" fillId="0" borderId="16" xfId="0" applyNumberFormat="1" applyFont="1" applyBorder="1" applyAlignment="1" applyProtection="1">
      <alignment vertical="center"/>
      <protection/>
    </xf>
    <xf numFmtId="0" fontId="0" fillId="0" borderId="16" xfId="0" applyBorder="1" applyAlignment="1">
      <alignment/>
    </xf>
    <xf numFmtId="183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180" fontId="9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0" fontId="0" fillId="0" borderId="0" xfId="25" applyNumberForma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0" fontId="7" fillId="0" borderId="0" xfId="25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0" fontId="8" fillId="0" borderId="0" xfId="25" applyNumberFormat="1" applyFont="1" applyFill="1" applyAlignment="1" applyProtection="1">
      <alignment horizontal="center" vertical="center"/>
      <protection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Fill="1" applyBorder="1" applyAlignment="1" applyProtection="1">
      <alignment horizontal="center" vertical="center"/>
      <protection/>
    </xf>
    <xf numFmtId="18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180" fontId="8" fillId="0" borderId="13" xfId="0" applyNumberFormat="1" applyFont="1" applyFill="1" applyBorder="1" applyAlignment="1" applyProtection="1">
      <alignment horizontal="center" vertical="center" wrapText="1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10" fontId="8" fillId="0" borderId="0" xfId="25" applyNumberFormat="1" applyFont="1" applyFill="1" applyAlignment="1" applyProtection="1">
      <alignment vertical="center"/>
      <protection/>
    </xf>
    <xf numFmtId="182" fontId="3" fillId="0" borderId="14" xfId="0" applyNumberFormat="1" applyFont="1" applyFill="1" applyBorder="1" applyAlignment="1">
      <alignment horizontal="left" vertical="center" wrapText="1"/>
    </xf>
    <xf numFmtId="180" fontId="8" fillId="0" borderId="14" xfId="0" applyNumberFormat="1" applyFont="1" applyFill="1" applyBorder="1" applyAlignment="1" applyProtection="1">
      <alignment vertical="center"/>
      <protection/>
    </xf>
    <xf numFmtId="40" fontId="6" fillId="0" borderId="9" xfId="0" applyNumberFormat="1" applyFont="1" applyFill="1" applyBorder="1" applyAlignment="1">
      <alignment horizontal="right" vertical="center"/>
    </xf>
    <xf numFmtId="10" fontId="6" fillId="0" borderId="0" xfId="25" applyNumberFormat="1" applyFont="1" applyFill="1" applyAlignment="1">
      <alignment horizontal="right" vertical="center"/>
    </xf>
    <xf numFmtId="183" fontId="3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180" fontId="8" fillId="33" borderId="9" xfId="0" applyNumberFormat="1" applyFont="1" applyFill="1" applyBorder="1" applyAlignment="1" applyProtection="1">
      <alignment horizontal="center" vertical="center"/>
      <protection/>
    </xf>
    <xf numFmtId="182" fontId="6" fillId="0" borderId="14" xfId="0" applyNumberFormat="1" applyFont="1" applyFill="1" applyBorder="1" applyAlignment="1">
      <alignment horizontal="left" vertical="center" wrapText="1"/>
    </xf>
    <xf numFmtId="40" fontId="6" fillId="0" borderId="14" xfId="0" applyNumberFormat="1" applyFont="1" applyFill="1" applyBorder="1" applyAlignment="1">
      <alignment horizontal="right" vertical="center"/>
    </xf>
    <xf numFmtId="0" fontId="8" fillId="0" borderId="9" xfId="0" applyNumberFormat="1" applyFont="1" applyBorder="1" applyAlignment="1" applyProtection="1">
      <alignment/>
      <protection/>
    </xf>
    <xf numFmtId="0" fontId="8" fillId="0" borderId="13" xfId="0" applyNumberFormat="1" applyFont="1" applyBorder="1" applyAlignment="1" applyProtection="1">
      <alignment/>
      <protection/>
    </xf>
    <xf numFmtId="0" fontId="8" fillId="0" borderId="14" xfId="0" applyNumberFormat="1" applyFont="1" applyBorder="1" applyAlignment="1" applyProtection="1">
      <alignment/>
      <protection/>
    </xf>
    <xf numFmtId="183" fontId="6" fillId="0" borderId="18" xfId="0" applyNumberFormat="1" applyFont="1" applyFill="1" applyBorder="1" applyAlignment="1">
      <alignment horizontal="left" vertical="center" wrapText="1"/>
    </xf>
    <xf numFmtId="180" fontId="8" fillId="0" borderId="14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183" fontId="6" fillId="0" borderId="20" xfId="0" applyNumberFormat="1" applyFont="1" applyFill="1" applyBorder="1" applyAlignment="1">
      <alignment horizontal="left" vertical="center" wrapText="1"/>
    </xf>
    <xf numFmtId="40" fontId="6" fillId="0" borderId="19" xfId="0" applyNumberFormat="1" applyFont="1" applyFill="1" applyBorder="1" applyAlignment="1">
      <alignment horizontal="right" vertical="center"/>
    </xf>
    <xf numFmtId="0" fontId="8" fillId="0" borderId="21" xfId="0" applyNumberFormat="1" applyFont="1" applyBorder="1" applyAlignment="1" applyProtection="1">
      <alignment vertical="center"/>
      <protection/>
    </xf>
    <xf numFmtId="180" fontId="8" fillId="0" borderId="21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right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0" fontId="8" fillId="0" borderId="14" xfId="0" applyNumberFormat="1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center"/>
    </xf>
    <xf numFmtId="180" fontId="10" fillId="0" borderId="14" xfId="0" applyNumberFormat="1" applyFont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185" fontId="8" fillId="0" borderId="14" xfId="0" applyNumberFormat="1" applyFont="1" applyFill="1" applyBorder="1" applyAlignment="1">
      <alignment horizontal="right" vertical="center" wrapText="1"/>
    </xf>
    <xf numFmtId="181" fontId="6" fillId="0" borderId="14" xfId="0" applyNumberFormat="1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185" fontId="12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showGridLines="0" showZeros="0" workbookViewId="0" topLeftCell="A1">
      <pane ySplit="4" topLeftCell="A5" activePane="bottomLeft" state="frozen"/>
      <selection pane="bottomLeft" activeCell="B5" sqref="B5:B6"/>
    </sheetView>
  </sheetViews>
  <sheetFormatPr defaultColWidth="9.140625" defaultRowHeight="18" customHeight="1"/>
  <cols>
    <col min="1" max="1" width="28.57421875" style="0" customWidth="1"/>
    <col min="2" max="2" width="17.57421875" style="0" customWidth="1"/>
    <col min="3" max="3" width="36.00390625" style="0" customWidth="1"/>
    <col min="4" max="4" width="19.421875" style="0" customWidth="1"/>
  </cols>
  <sheetData>
    <row r="1" spans="1:4" ht="31.5" customHeight="1">
      <c r="A1" s="155" t="s">
        <v>0</v>
      </c>
      <c r="B1" s="156"/>
      <c r="C1" s="155"/>
      <c r="D1" s="155"/>
    </row>
    <row r="2" spans="1:4" ht="18" customHeight="1">
      <c r="A2" s="139" t="s">
        <v>1</v>
      </c>
      <c r="B2" s="157"/>
      <c r="C2" s="83"/>
      <c r="D2" s="83" t="s">
        <v>2</v>
      </c>
    </row>
    <row r="3" spans="1:4" ht="18" customHeight="1">
      <c r="A3" s="158" t="s">
        <v>3</v>
      </c>
      <c r="B3" s="159"/>
      <c r="C3" s="158" t="s">
        <v>4</v>
      </c>
      <c r="D3" s="160"/>
    </row>
    <row r="4" spans="1:4" ht="18" customHeight="1">
      <c r="A4" s="158" t="s">
        <v>5</v>
      </c>
      <c r="B4" s="161" t="s">
        <v>6</v>
      </c>
      <c r="C4" s="158" t="s">
        <v>5</v>
      </c>
      <c r="D4" s="161" t="s">
        <v>6</v>
      </c>
    </row>
    <row r="5" spans="1:4" ht="18" customHeight="1">
      <c r="A5" s="160" t="s">
        <v>7</v>
      </c>
      <c r="B5" s="92">
        <v>8576.8</v>
      </c>
      <c r="C5" s="53" t="s">
        <v>8</v>
      </c>
      <c r="D5" s="144">
        <v>3235.039764</v>
      </c>
    </row>
    <row r="6" spans="1:4" ht="18" customHeight="1">
      <c r="A6" s="160" t="s">
        <v>9</v>
      </c>
      <c r="B6" s="92">
        <v>56500</v>
      </c>
      <c r="C6" s="56" t="s">
        <v>10</v>
      </c>
      <c r="D6" s="144">
        <v>51.2</v>
      </c>
    </row>
    <row r="7" spans="1:4" ht="18" customHeight="1">
      <c r="A7" s="160" t="s">
        <v>11</v>
      </c>
      <c r="B7" s="159"/>
      <c r="C7" s="56" t="s">
        <v>12</v>
      </c>
      <c r="D7" s="144">
        <v>51.2</v>
      </c>
    </row>
    <row r="8" spans="1:4" ht="18" customHeight="1">
      <c r="A8" s="160" t="s">
        <v>13</v>
      </c>
      <c r="B8" s="159"/>
      <c r="C8" s="56" t="s">
        <v>14</v>
      </c>
      <c r="D8" s="144">
        <v>2497.465164</v>
      </c>
    </row>
    <row r="9" spans="1:4" ht="18" customHeight="1">
      <c r="A9" s="160" t="s">
        <v>15</v>
      </c>
      <c r="B9" s="159"/>
      <c r="C9" s="56" t="s">
        <v>16</v>
      </c>
      <c r="D9" s="144">
        <v>1369.0617639999998</v>
      </c>
    </row>
    <row r="10" spans="1:4" ht="18" customHeight="1">
      <c r="A10" s="160" t="s">
        <v>17</v>
      </c>
      <c r="B10" s="159"/>
      <c r="C10" s="56" t="s">
        <v>18</v>
      </c>
      <c r="D10" s="144">
        <v>697.99</v>
      </c>
    </row>
    <row r="11" spans="1:4" ht="18" customHeight="1">
      <c r="A11" s="160" t="s">
        <v>19</v>
      </c>
      <c r="B11" s="159"/>
      <c r="C11" s="56" t="s">
        <v>20</v>
      </c>
      <c r="D11" s="144">
        <v>23</v>
      </c>
    </row>
    <row r="12" spans="1:4" ht="18" customHeight="1">
      <c r="A12" s="160" t="s">
        <v>21</v>
      </c>
      <c r="B12" s="159"/>
      <c r="C12" s="56" t="s">
        <v>22</v>
      </c>
      <c r="D12" s="144">
        <v>35</v>
      </c>
    </row>
    <row r="13" spans="1:4" ht="18" customHeight="1">
      <c r="A13" s="160" t="s">
        <v>23</v>
      </c>
      <c r="B13" s="159"/>
      <c r="C13" s="56" t="s">
        <v>24</v>
      </c>
      <c r="D13" s="144">
        <v>372.4134</v>
      </c>
    </row>
    <row r="14" spans="1:4" ht="18" customHeight="1">
      <c r="A14" s="160"/>
      <c r="B14" s="159"/>
      <c r="C14" s="56" t="s">
        <v>25</v>
      </c>
      <c r="D14" s="144">
        <v>340.4746</v>
      </c>
    </row>
    <row r="15" spans="1:4" ht="18" customHeight="1">
      <c r="A15" s="160"/>
      <c r="B15" s="159"/>
      <c r="C15" s="56" t="s">
        <v>26</v>
      </c>
      <c r="D15" s="144">
        <v>340.4746</v>
      </c>
    </row>
    <row r="16" spans="1:4" ht="18" customHeight="1">
      <c r="A16" s="160"/>
      <c r="B16" s="159"/>
      <c r="C16" s="56" t="s">
        <v>27</v>
      </c>
      <c r="D16" s="144">
        <v>5</v>
      </c>
    </row>
    <row r="17" spans="1:4" ht="18" customHeight="1">
      <c r="A17" s="160"/>
      <c r="B17" s="159"/>
      <c r="C17" s="56" t="s">
        <v>28</v>
      </c>
      <c r="D17" s="144">
        <v>5</v>
      </c>
    </row>
    <row r="18" spans="1:4" ht="18" customHeight="1">
      <c r="A18" s="160"/>
      <c r="B18" s="159"/>
      <c r="C18" s="56" t="s">
        <v>29</v>
      </c>
      <c r="D18" s="144">
        <v>3</v>
      </c>
    </row>
    <row r="19" spans="1:4" ht="18" customHeight="1">
      <c r="A19" s="160"/>
      <c r="B19" s="159"/>
      <c r="C19" s="56" t="s">
        <v>30</v>
      </c>
      <c r="D19" s="144">
        <v>3</v>
      </c>
    </row>
    <row r="20" spans="1:4" ht="18" customHeight="1">
      <c r="A20" s="160"/>
      <c r="B20" s="159"/>
      <c r="C20" s="56" t="s">
        <v>31</v>
      </c>
      <c r="D20" s="144">
        <v>10</v>
      </c>
    </row>
    <row r="21" spans="1:4" ht="18" customHeight="1">
      <c r="A21" s="162"/>
      <c r="B21" s="163"/>
      <c r="C21" s="56" t="s">
        <v>32</v>
      </c>
      <c r="D21" s="144">
        <v>10</v>
      </c>
    </row>
    <row r="22" spans="1:4" ht="18" customHeight="1">
      <c r="A22" s="162"/>
      <c r="B22" s="163"/>
      <c r="C22" s="56" t="s">
        <v>33</v>
      </c>
      <c r="D22" s="144">
        <v>35.2</v>
      </c>
    </row>
    <row r="23" spans="1:4" ht="18" customHeight="1">
      <c r="A23" s="162"/>
      <c r="B23" s="163"/>
      <c r="C23" s="56" t="s">
        <v>34</v>
      </c>
      <c r="D23" s="144">
        <v>35.2</v>
      </c>
    </row>
    <row r="24" spans="1:4" ht="18" customHeight="1">
      <c r="A24" s="162"/>
      <c r="B24" s="163"/>
      <c r="C24" s="56" t="s">
        <v>35</v>
      </c>
      <c r="D24" s="144">
        <v>110</v>
      </c>
    </row>
    <row r="25" spans="1:4" ht="18" customHeight="1">
      <c r="A25" s="162"/>
      <c r="B25" s="163"/>
      <c r="C25" s="56" t="s">
        <v>36</v>
      </c>
      <c r="D25" s="144">
        <v>110</v>
      </c>
    </row>
    <row r="26" spans="1:4" ht="18" customHeight="1">
      <c r="A26" s="162"/>
      <c r="B26" s="163"/>
      <c r="C26" s="56" t="s">
        <v>37</v>
      </c>
      <c r="D26" s="144">
        <v>5</v>
      </c>
    </row>
    <row r="27" spans="1:4" ht="18" customHeight="1">
      <c r="A27" s="162"/>
      <c r="B27" s="163"/>
      <c r="C27" s="56" t="s">
        <v>38</v>
      </c>
      <c r="D27" s="144">
        <v>5</v>
      </c>
    </row>
    <row r="28" spans="1:4" ht="18" customHeight="1">
      <c r="A28" s="162"/>
      <c r="B28" s="163"/>
      <c r="C28" s="56" t="s">
        <v>39</v>
      </c>
      <c r="D28" s="144">
        <v>15.7</v>
      </c>
    </row>
    <row r="29" spans="1:4" ht="18" customHeight="1">
      <c r="A29" s="162"/>
      <c r="B29" s="163"/>
      <c r="C29" s="56" t="s">
        <v>40</v>
      </c>
      <c r="D29" s="144">
        <v>15.7</v>
      </c>
    </row>
    <row r="30" spans="1:4" ht="18" customHeight="1">
      <c r="A30" s="162"/>
      <c r="B30" s="163"/>
      <c r="C30" s="56" t="s">
        <v>41</v>
      </c>
      <c r="D30" s="144">
        <v>62</v>
      </c>
    </row>
    <row r="31" spans="1:4" ht="18" customHeight="1">
      <c r="A31" s="162"/>
      <c r="B31" s="162"/>
      <c r="C31" s="56" t="s">
        <v>42</v>
      </c>
      <c r="D31" s="144">
        <v>62</v>
      </c>
    </row>
    <row r="32" spans="1:4" ht="18" customHeight="1">
      <c r="A32" s="162"/>
      <c r="B32" s="162"/>
      <c r="C32" s="56" t="s">
        <v>43</v>
      </c>
      <c r="D32" s="144">
        <v>100</v>
      </c>
    </row>
    <row r="33" spans="1:4" ht="18" customHeight="1">
      <c r="A33" s="162"/>
      <c r="B33" s="162"/>
      <c r="C33" s="56" t="s">
        <v>44</v>
      </c>
      <c r="D33" s="144">
        <v>100</v>
      </c>
    </row>
    <row r="34" spans="1:4" ht="18" customHeight="1">
      <c r="A34" s="162"/>
      <c r="B34" s="162"/>
      <c r="C34" s="56" t="s">
        <v>45</v>
      </c>
      <c r="D34" s="144">
        <v>123.16</v>
      </c>
    </row>
    <row r="35" spans="1:4" ht="18" customHeight="1">
      <c r="A35" s="162"/>
      <c r="B35" s="162"/>
      <c r="C35" s="56" t="s">
        <v>46</v>
      </c>
      <c r="D35" s="144">
        <v>123.16</v>
      </c>
    </row>
    <row r="36" spans="1:4" ht="18" customHeight="1">
      <c r="A36" s="162"/>
      <c r="B36" s="162"/>
      <c r="C36" s="56" t="s">
        <v>47</v>
      </c>
      <c r="D36" s="144">
        <v>123.16</v>
      </c>
    </row>
    <row r="37" spans="1:4" ht="18" customHeight="1">
      <c r="A37" s="162"/>
      <c r="B37" s="162"/>
      <c r="C37" s="56" t="s">
        <v>48</v>
      </c>
      <c r="D37" s="144">
        <v>56.15</v>
      </c>
    </row>
    <row r="38" spans="1:4" ht="18" customHeight="1">
      <c r="A38" s="162"/>
      <c r="B38" s="162"/>
      <c r="C38" s="56" t="s">
        <v>49</v>
      </c>
      <c r="D38" s="144">
        <v>56.15</v>
      </c>
    </row>
    <row r="39" spans="1:4" ht="18" customHeight="1">
      <c r="A39" s="162"/>
      <c r="B39" s="162"/>
      <c r="C39" s="56" t="s">
        <v>50</v>
      </c>
      <c r="D39" s="144">
        <v>56.15</v>
      </c>
    </row>
    <row r="40" spans="1:4" ht="18" customHeight="1">
      <c r="A40" s="162"/>
      <c r="B40" s="162"/>
      <c r="C40" s="56" t="s">
        <v>51</v>
      </c>
      <c r="D40" s="144">
        <v>59.94</v>
      </c>
    </row>
    <row r="41" spans="1:4" ht="18" customHeight="1">
      <c r="A41" s="162"/>
      <c r="B41" s="162"/>
      <c r="C41" s="56" t="s">
        <v>52</v>
      </c>
      <c r="D41" s="144">
        <v>40</v>
      </c>
    </row>
    <row r="42" spans="1:4" ht="18" customHeight="1">
      <c r="A42" s="162"/>
      <c r="B42" s="162"/>
      <c r="C42" s="56" t="s">
        <v>53</v>
      </c>
      <c r="D42" s="144">
        <v>40</v>
      </c>
    </row>
    <row r="43" spans="1:4" ht="18" customHeight="1">
      <c r="A43" s="162"/>
      <c r="B43" s="162"/>
      <c r="C43" s="56" t="s">
        <v>54</v>
      </c>
      <c r="D43" s="144">
        <v>19.94</v>
      </c>
    </row>
    <row r="44" spans="1:4" ht="18" customHeight="1">
      <c r="A44" s="162"/>
      <c r="B44" s="162"/>
      <c r="C44" s="56" t="s">
        <v>55</v>
      </c>
      <c r="D44" s="144">
        <v>19.94</v>
      </c>
    </row>
    <row r="45" spans="1:4" ht="18" customHeight="1">
      <c r="A45" s="162"/>
      <c r="B45" s="162"/>
      <c r="C45" s="56" t="s">
        <v>56</v>
      </c>
      <c r="D45" s="144">
        <v>1201.7234640000001</v>
      </c>
    </row>
    <row r="46" spans="1:4" ht="18" customHeight="1">
      <c r="A46" s="162"/>
      <c r="B46" s="162"/>
      <c r="C46" s="56" t="s">
        <v>57</v>
      </c>
      <c r="D46" s="144">
        <v>9</v>
      </c>
    </row>
    <row r="47" spans="1:4" ht="18" customHeight="1">
      <c r="A47" s="162"/>
      <c r="B47" s="162"/>
      <c r="C47" s="56" t="s">
        <v>58</v>
      </c>
      <c r="D47" s="144">
        <v>9</v>
      </c>
    </row>
    <row r="48" spans="1:4" ht="18" customHeight="1">
      <c r="A48" s="162"/>
      <c r="B48" s="162"/>
      <c r="C48" s="56" t="s">
        <v>59</v>
      </c>
      <c r="D48" s="144">
        <v>668.64</v>
      </c>
    </row>
    <row r="49" spans="1:4" ht="18" customHeight="1">
      <c r="A49" s="162"/>
      <c r="B49" s="162"/>
      <c r="C49" s="56" t="s">
        <v>60</v>
      </c>
      <c r="D49" s="144">
        <v>668.64</v>
      </c>
    </row>
    <row r="50" spans="1:4" ht="18" customHeight="1">
      <c r="A50" s="162"/>
      <c r="B50" s="162"/>
      <c r="C50" s="56" t="s">
        <v>61</v>
      </c>
      <c r="D50" s="144">
        <v>233.08346400000002</v>
      </c>
    </row>
    <row r="51" spans="1:4" ht="18" customHeight="1">
      <c r="A51" s="162"/>
      <c r="B51" s="162"/>
      <c r="C51" s="56" t="s">
        <v>62</v>
      </c>
      <c r="D51" s="144">
        <v>155.388976</v>
      </c>
    </row>
    <row r="52" spans="1:4" ht="18" customHeight="1">
      <c r="A52" s="162"/>
      <c r="B52" s="162"/>
      <c r="C52" s="56" t="s">
        <v>63</v>
      </c>
      <c r="D52" s="144">
        <v>77.694488</v>
      </c>
    </row>
    <row r="53" spans="1:4" ht="18" customHeight="1">
      <c r="A53" s="162"/>
      <c r="B53" s="162"/>
      <c r="C53" s="56" t="s">
        <v>64</v>
      </c>
      <c r="D53" s="144">
        <v>31</v>
      </c>
    </row>
    <row r="54" spans="1:4" ht="18" customHeight="1">
      <c r="A54" s="162"/>
      <c r="B54" s="162"/>
      <c r="C54" s="56" t="s">
        <v>65</v>
      </c>
      <c r="D54" s="144">
        <v>31</v>
      </c>
    </row>
    <row r="55" spans="1:4" ht="18" customHeight="1">
      <c r="A55" s="162"/>
      <c r="B55" s="162"/>
      <c r="C55" s="56" t="s">
        <v>66</v>
      </c>
      <c r="D55" s="144">
        <v>260</v>
      </c>
    </row>
    <row r="56" spans="1:4" ht="18" customHeight="1">
      <c r="A56" s="162"/>
      <c r="B56" s="162"/>
      <c r="C56" s="56" t="s">
        <v>67</v>
      </c>
      <c r="D56" s="144">
        <v>260</v>
      </c>
    </row>
    <row r="57" spans="1:4" ht="18" customHeight="1">
      <c r="A57" s="162"/>
      <c r="B57" s="162"/>
      <c r="C57" s="56" t="s">
        <v>68</v>
      </c>
      <c r="D57" s="144">
        <v>101.16</v>
      </c>
    </row>
    <row r="58" spans="1:4" ht="18" customHeight="1">
      <c r="A58" s="162"/>
      <c r="B58" s="162"/>
      <c r="C58" s="56" t="s">
        <v>69</v>
      </c>
      <c r="D58" s="144">
        <v>82.2</v>
      </c>
    </row>
    <row r="59" spans="1:4" ht="18" customHeight="1">
      <c r="A59" s="162"/>
      <c r="B59" s="162"/>
      <c r="C59" s="56" t="s">
        <v>70</v>
      </c>
      <c r="D59" s="144">
        <v>82.2</v>
      </c>
    </row>
    <row r="60" spans="1:4" ht="18" customHeight="1">
      <c r="A60" s="162"/>
      <c r="B60" s="162"/>
      <c r="C60" s="56" t="s">
        <v>71</v>
      </c>
      <c r="D60" s="144">
        <v>18.96</v>
      </c>
    </row>
    <row r="61" spans="1:4" ht="18" customHeight="1">
      <c r="A61" s="162"/>
      <c r="B61" s="162"/>
      <c r="C61" s="56" t="s">
        <v>72</v>
      </c>
      <c r="D61" s="144">
        <v>18.96</v>
      </c>
    </row>
    <row r="62" spans="1:4" ht="18" customHeight="1">
      <c r="A62" s="162"/>
      <c r="B62" s="162"/>
      <c r="C62" s="56" t="s">
        <v>73</v>
      </c>
      <c r="D62" s="144">
        <v>57689.422725</v>
      </c>
    </row>
    <row r="63" spans="1:4" ht="18" customHeight="1">
      <c r="A63" s="162"/>
      <c r="B63" s="162"/>
      <c r="C63" s="56" t="s">
        <v>74</v>
      </c>
      <c r="D63" s="144">
        <v>646.1442</v>
      </c>
    </row>
    <row r="64" spans="1:4" ht="18" customHeight="1">
      <c r="A64" s="162"/>
      <c r="B64" s="162"/>
      <c r="C64" s="56" t="s">
        <v>75</v>
      </c>
      <c r="D64" s="144">
        <v>646.1442</v>
      </c>
    </row>
    <row r="65" spans="1:4" ht="18" customHeight="1">
      <c r="A65" s="162"/>
      <c r="B65" s="162"/>
      <c r="C65" s="56" t="s">
        <v>76</v>
      </c>
      <c r="D65" s="144">
        <v>15</v>
      </c>
    </row>
    <row r="66" spans="1:4" ht="18" customHeight="1">
      <c r="A66" s="162"/>
      <c r="B66" s="162"/>
      <c r="C66" s="56" t="s">
        <v>77</v>
      </c>
      <c r="D66" s="144">
        <v>15</v>
      </c>
    </row>
    <row r="67" spans="1:4" ht="18" customHeight="1">
      <c r="A67" s="162"/>
      <c r="B67" s="162"/>
      <c r="C67" s="56" t="s">
        <v>78</v>
      </c>
      <c r="D67" s="144">
        <v>56025.0178</v>
      </c>
    </row>
    <row r="68" spans="1:4" ht="18" customHeight="1">
      <c r="A68" s="162"/>
      <c r="B68" s="162"/>
      <c r="C68" s="56" t="s">
        <v>79</v>
      </c>
      <c r="D68" s="144">
        <v>52158.5976</v>
      </c>
    </row>
    <row r="69" spans="1:4" ht="18" customHeight="1">
      <c r="A69" s="162"/>
      <c r="B69" s="162"/>
      <c r="C69" s="56" t="s">
        <v>80</v>
      </c>
      <c r="D69" s="144">
        <v>3866.4202</v>
      </c>
    </row>
    <row r="70" spans="1:4" ht="18" customHeight="1">
      <c r="A70" s="162"/>
      <c r="B70" s="162"/>
      <c r="C70" s="56" t="s">
        <v>81</v>
      </c>
      <c r="D70" s="144">
        <v>1003.260725</v>
      </c>
    </row>
    <row r="71" spans="1:4" ht="18" customHeight="1">
      <c r="A71" s="162"/>
      <c r="B71" s="162"/>
      <c r="C71" s="56" t="s">
        <v>82</v>
      </c>
      <c r="D71" s="144">
        <v>1003.260725</v>
      </c>
    </row>
    <row r="72" spans="1:4" ht="18" customHeight="1">
      <c r="A72" s="162"/>
      <c r="B72" s="162"/>
      <c r="C72" s="56" t="s">
        <v>83</v>
      </c>
      <c r="D72" s="144">
        <v>2.2</v>
      </c>
    </row>
    <row r="73" spans="1:4" ht="18" customHeight="1">
      <c r="A73" s="162"/>
      <c r="B73" s="162"/>
      <c r="C73" s="56" t="s">
        <v>84</v>
      </c>
      <c r="D73" s="144">
        <v>2.2</v>
      </c>
    </row>
    <row r="74" spans="1:4" ht="18" customHeight="1">
      <c r="A74" s="162"/>
      <c r="B74" s="162"/>
      <c r="C74" s="56" t="s">
        <v>85</v>
      </c>
      <c r="D74" s="144">
        <v>2.2</v>
      </c>
    </row>
    <row r="75" spans="1:4" ht="18" customHeight="1">
      <c r="A75" s="162"/>
      <c r="B75" s="162"/>
      <c r="C75" s="56" t="s">
        <v>86</v>
      </c>
      <c r="D75" s="144">
        <v>18</v>
      </c>
    </row>
    <row r="76" spans="1:4" ht="18" customHeight="1">
      <c r="A76" s="162"/>
      <c r="B76" s="162"/>
      <c r="C76" s="56" t="s">
        <v>87</v>
      </c>
      <c r="D76" s="144">
        <v>18</v>
      </c>
    </row>
    <row r="77" spans="1:4" ht="18" customHeight="1">
      <c r="A77" s="162"/>
      <c r="B77" s="162"/>
      <c r="C77" s="56" t="s">
        <v>88</v>
      </c>
      <c r="D77" s="144">
        <v>18</v>
      </c>
    </row>
    <row r="78" spans="1:4" ht="18" customHeight="1">
      <c r="A78" s="162"/>
      <c r="B78" s="162"/>
      <c r="C78" s="56" t="s">
        <v>89</v>
      </c>
      <c r="D78" s="144">
        <v>89.30619899999999</v>
      </c>
    </row>
    <row r="79" spans="1:4" ht="18" customHeight="1">
      <c r="A79" s="162"/>
      <c r="B79" s="162"/>
      <c r="C79" s="56" t="s">
        <v>90</v>
      </c>
      <c r="D79" s="144">
        <v>89.30619899999999</v>
      </c>
    </row>
    <row r="80" spans="1:4" ht="18" customHeight="1">
      <c r="A80" s="162"/>
      <c r="B80" s="162"/>
      <c r="C80" s="56" t="s">
        <v>91</v>
      </c>
      <c r="D80" s="144">
        <v>76.30619899999999</v>
      </c>
    </row>
    <row r="81" spans="1:4" ht="18" customHeight="1">
      <c r="A81" s="162"/>
      <c r="B81" s="162"/>
      <c r="C81" s="56" t="s">
        <v>92</v>
      </c>
      <c r="D81" s="144">
        <v>13</v>
      </c>
    </row>
    <row r="82" spans="1:4" ht="18" customHeight="1">
      <c r="A82" s="162"/>
      <c r="B82" s="162"/>
      <c r="C82" s="56" t="s">
        <v>93</v>
      </c>
      <c r="D82" s="144">
        <v>24.3</v>
      </c>
    </row>
    <row r="83" spans="1:4" ht="18" customHeight="1">
      <c r="A83" s="162"/>
      <c r="B83" s="162"/>
      <c r="C83" s="56" t="s">
        <v>94</v>
      </c>
      <c r="D83" s="144">
        <v>24.3</v>
      </c>
    </row>
    <row r="84" spans="1:4" ht="18" customHeight="1">
      <c r="A84" s="162"/>
      <c r="B84" s="162"/>
      <c r="C84" s="56" t="s">
        <v>95</v>
      </c>
      <c r="D84" s="144">
        <v>24.3</v>
      </c>
    </row>
    <row r="85" spans="1:4" ht="18" customHeight="1">
      <c r="A85" s="162"/>
      <c r="B85" s="162"/>
      <c r="C85" s="56" t="s">
        <v>96</v>
      </c>
      <c r="D85" s="144">
        <v>15</v>
      </c>
    </row>
    <row r="86" spans="1:4" ht="18" customHeight="1">
      <c r="A86" s="162"/>
      <c r="B86" s="162"/>
      <c r="C86" s="56" t="s">
        <v>97</v>
      </c>
      <c r="D86" s="144">
        <v>15</v>
      </c>
    </row>
    <row r="87" spans="1:4" ht="18" customHeight="1">
      <c r="A87" s="162"/>
      <c r="B87" s="162"/>
      <c r="C87" s="56" t="s">
        <v>98</v>
      </c>
      <c r="D87" s="144">
        <v>15</v>
      </c>
    </row>
    <row r="88" spans="1:4" ht="18" customHeight="1">
      <c r="A88" s="164" t="s">
        <v>99</v>
      </c>
      <c r="B88" s="165">
        <f>B5+B6</f>
        <v>65076.8</v>
      </c>
      <c r="C88" s="164" t="s">
        <v>100</v>
      </c>
      <c r="D88" s="166">
        <v>62615.4</v>
      </c>
    </row>
    <row r="89" spans="1:4" ht="18" customHeight="1">
      <c r="A89" s="167" t="s">
        <v>101</v>
      </c>
      <c r="B89" s="165"/>
      <c r="C89" s="167" t="s">
        <v>102</v>
      </c>
      <c r="D89" s="168"/>
    </row>
    <row r="90" spans="1:4" ht="18" customHeight="1">
      <c r="A90" s="167" t="s">
        <v>103</v>
      </c>
      <c r="B90" s="165"/>
      <c r="C90" s="167" t="s">
        <v>104</v>
      </c>
      <c r="D90" s="168"/>
    </row>
    <row r="91" spans="1:4" ht="18" customHeight="1">
      <c r="A91" s="167" t="s">
        <v>105</v>
      </c>
      <c r="B91" s="165">
        <v>0</v>
      </c>
      <c r="C91" s="169"/>
      <c r="D91" s="168"/>
    </row>
    <row r="92" spans="1:4" ht="18" customHeight="1">
      <c r="A92" s="167" t="s">
        <v>106</v>
      </c>
      <c r="B92" s="165"/>
      <c r="C92" s="167" t="s">
        <v>107</v>
      </c>
      <c r="D92" s="168">
        <v>2461.4</v>
      </c>
    </row>
    <row r="93" spans="1:4" ht="18" customHeight="1">
      <c r="A93" s="170" t="s">
        <v>108</v>
      </c>
      <c r="B93" s="165"/>
      <c r="C93" s="169"/>
      <c r="D93" s="168"/>
    </row>
    <row r="94" spans="1:4" ht="18" customHeight="1">
      <c r="A94" s="170" t="s">
        <v>109</v>
      </c>
      <c r="B94" s="165"/>
      <c r="C94" s="169"/>
      <c r="D94" s="168"/>
    </row>
    <row r="95" spans="1:4" ht="18" customHeight="1">
      <c r="A95" s="170" t="s">
        <v>110</v>
      </c>
      <c r="B95" s="165"/>
      <c r="C95" s="169"/>
      <c r="D95" s="168"/>
    </row>
    <row r="96" spans="1:4" ht="18" customHeight="1">
      <c r="A96" s="164" t="s">
        <v>111</v>
      </c>
      <c r="B96" s="165">
        <f>B88+B91</f>
        <v>65076.8</v>
      </c>
      <c r="C96" s="164" t="s">
        <v>112</v>
      </c>
      <c r="D96" s="165">
        <f>D88+D92</f>
        <v>65076.8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5"/>
  <sheetViews>
    <sheetView showGridLines="0" tabSelected="1" workbookViewId="0" topLeftCell="A193">
      <selection activeCell="D210" sqref="D210"/>
    </sheetView>
  </sheetViews>
  <sheetFormatPr defaultColWidth="9.140625" defaultRowHeight="24.75" customHeight="1"/>
  <cols>
    <col min="1" max="1" width="22.8515625" style="1" bestFit="1" customWidth="1"/>
    <col min="2" max="2" width="30.140625" style="1" bestFit="1" customWidth="1"/>
    <col min="3" max="3" width="36.00390625" style="1" bestFit="1" customWidth="1"/>
    <col min="4" max="4" width="25.57421875" style="1" bestFit="1" customWidth="1"/>
    <col min="5" max="5" width="10.140625" style="1" bestFit="1" customWidth="1"/>
    <col min="6" max="6" width="10.57421875" style="1" bestFit="1" customWidth="1"/>
    <col min="7" max="255" width="9.140625" style="1" customWidth="1"/>
    <col min="256" max="256" width="9.140625" style="2" customWidth="1"/>
  </cols>
  <sheetData>
    <row r="1" spans="1:5" s="1" customFormat="1" ht="24.75" customHeight="1">
      <c r="A1" s="3" t="s">
        <v>440</v>
      </c>
      <c r="E1" s="4" t="s">
        <v>134</v>
      </c>
    </row>
    <row r="2" s="1" customFormat="1" ht="24.75" customHeight="1">
      <c r="E2" s="4" t="s">
        <v>134</v>
      </c>
    </row>
    <row r="3" spans="1:5" s="1" customFormat="1" ht="24.75" customHeight="1">
      <c r="A3" s="5" t="s">
        <v>365</v>
      </c>
      <c r="B3" s="6" t="s">
        <v>441</v>
      </c>
      <c r="C3" s="7"/>
      <c r="D3" s="8"/>
      <c r="E3" s="4" t="s">
        <v>134</v>
      </c>
    </row>
    <row r="4" spans="1:5" s="1" customFormat="1" ht="24.75" customHeight="1">
      <c r="A4" s="5" t="s">
        <v>364</v>
      </c>
      <c r="B4" s="6" t="s">
        <v>442</v>
      </c>
      <c r="C4" s="7"/>
      <c r="D4" s="8"/>
      <c r="E4" s="4" t="s">
        <v>134</v>
      </c>
    </row>
    <row r="5" spans="1:5" s="1" customFormat="1" ht="24.75" customHeight="1">
      <c r="A5" s="5" t="s">
        <v>443</v>
      </c>
      <c r="B5" s="6" t="s">
        <v>442</v>
      </c>
      <c r="C5" s="7"/>
      <c r="D5" s="8"/>
      <c r="E5" s="4" t="s">
        <v>134</v>
      </c>
    </row>
    <row r="6" spans="1:5" s="1" customFormat="1" ht="24.75" customHeight="1">
      <c r="A6" s="5" t="s">
        <v>444</v>
      </c>
      <c r="B6" s="6" t="s">
        <v>445</v>
      </c>
      <c r="C6" s="7"/>
      <c r="D6" s="8"/>
      <c r="E6" s="4" t="s">
        <v>134</v>
      </c>
    </row>
    <row r="7" spans="1:5" s="1" customFormat="1" ht="24.75" customHeight="1">
      <c r="A7" s="5" t="s">
        <v>446</v>
      </c>
      <c r="B7" s="9">
        <v>512000</v>
      </c>
      <c r="C7" s="5" t="s">
        <v>447</v>
      </c>
      <c r="D7" s="9">
        <v>512000</v>
      </c>
      <c r="E7" s="4" t="s">
        <v>134</v>
      </c>
    </row>
    <row r="8" spans="1:5" s="1" customFormat="1" ht="24.75" customHeight="1">
      <c r="A8" s="5" t="s">
        <v>448</v>
      </c>
      <c r="B8" s="5" t="s">
        <v>449</v>
      </c>
      <c r="C8" s="5" t="s">
        <v>450</v>
      </c>
      <c r="D8" s="5" t="s">
        <v>451</v>
      </c>
      <c r="E8" s="4" t="s">
        <v>134</v>
      </c>
    </row>
    <row r="9" spans="1:5" s="1" customFormat="1" ht="24.75" customHeight="1">
      <c r="A9" s="10" t="s">
        <v>452</v>
      </c>
      <c r="B9" s="10" t="s">
        <v>453</v>
      </c>
      <c r="C9" s="10" t="s">
        <v>454</v>
      </c>
      <c r="D9" s="10" t="s">
        <v>455</v>
      </c>
      <c r="E9" s="4" t="s">
        <v>134</v>
      </c>
    </row>
    <row r="10" spans="1:5" s="1" customFormat="1" ht="24.75" customHeight="1">
      <c r="A10" s="10" t="s">
        <v>456</v>
      </c>
      <c r="B10" s="10" t="s">
        <v>457</v>
      </c>
      <c r="C10" s="10" t="s">
        <v>458</v>
      </c>
      <c r="D10" s="10" t="s">
        <v>459</v>
      </c>
      <c r="E10" s="4" t="s">
        <v>134</v>
      </c>
    </row>
    <row r="11" spans="1:5" s="1" customFormat="1" ht="24.75" customHeight="1">
      <c r="A11" s="10" t="s">
        <v>456</v>
      </c>
      <c r="B11" s="10" t="s">
        <v>460</v>
      </c>
      <c r="C11" s="10" t="s">
        <v>461</v>
      </c>
      <c r="D11" s="10" t="s">
        <v>455</v>
      </c>
      <c r="E11" s="4" t="s">
        <v>134</v>
      </c>
    </row>
    <row r="12" spans="1:5" s="1" customFormat="1" ht="24.75" customHeight="1">
      <c r="A12" s="4" t="s">
        <v>134</v>
      </c>
      <c r="C12" s="4" t="s">
        <v>134</v>
      </c>
      <c r="D12" s="4" t="s">
        <v>134</v>
      </c>
      <c r="E12" s="4" t="s">
        <v>134</v>
      </c>
    </row>
    <row r="13" spans="1:5" s="1" customFormat="1" ht="24.75" customHeight="1">
      <c r="A13" s="5" t="s">
        <v>365</v>
      </c>
      <c r="B13" s="6" t="s">
        <v>441</v>
      </c>
      <c r="C13" s="7"/>
      <c r="D13" s="8"/>
      <c r="E13" s="4" t="s">
        <v>134</v>
      </c>
    </row>
    <row r="14" spans="1:5" s="1" customFormat="1" ht="24.75" customHeight="1">
      <c r="A14" s="5" t="s">
        <v>364</v>
      </c>
      <c r="B14" s="6" t="s">
        <v>462</v>
      </c>
      <c r="C14" s="7"/>
      <c r="D14" s="8"/>
      <c r="E14" s="4" t="s">
        <v>134</v>
      </c>
    </row>
    <row r="15" spans="1:5" s="1" customFormat="1" ht="24.75" customHeight="1">
      <c r="A15" s="5" t="s">
        <v>443</v>
      </c>
      <c r="B15" s="6" t="s">
        <v>463</v>
      </c>
      <c r="C15" s="7"/>
      <c r="D15" s="8"/>
      <c r="E15" s="4" t="s">
        <v>134</v>
      </c>
    </row>
    <row r="16" spans="1:5" s="1" customFormat="1" ht="24.75" customHeight="1">
      <c r="A16" s="5" t="s">
        <v>444</v>
      </c>
      <c r="B16" s="6" t="s">
        <v>464</v>
      </c>
      <c r="C16" s="7"/>
      <c r="D16" s="8"/>
      <c r="E16" s="4" t="s">
        <v>134</v>
      </c>
    </row>
    <row r="17" spans="1:5" s="1" customFormat="1" ht="24.75" customHeight="1">
      <c r="A17" s="5" t="s">
        <v>446</v>
      </c>
      <c r="B17" s="9">
        <v>1100000</v>
      </c>
      <c r="C17" s="5" t="s">
        <v>447</v>
      </c>
      <c r="D17" s="9">
        <v>1100000</v>
      </c>
      <c r="E17" s="4" t="s">
        <v>134</v>
      </c>
    </row>
    <row r="18" spans="1:5" s="1" customFormat="1" ht="24.75" customHeight="1">
      <c r="A18" s="5" t="s">
        <v>448</v>
      </c>
      <c r="B18" s="5" t="s">
        <v>449</v>
      </c>
      <c r="C18" s="5" t="s">
        <v>450</v>
      </c>
      <c r="D18" s="5" t="s">
        <v>451</v>
      </c>
      <c r="E18" s="4" t="s">
        <v>134</v>
      </c>
    </row>
    <row r="19" spans="1:5" s="1" customFormat="1" ht="24.75" customHeight="1">
      <c r="A19" s="10" t="s">
        <v>452</v>
      </c>
      <c r="B19" s="10" t="s">
        <v>453</v>
      </c>
      <c r="C19" s="10" t="s">
        <v>465</v>
      </c>
      <c r="D19" s="10" t="s">
        <v>466</v>
      </c>
      <c r="E19" s="4" t="s">
        <v>134</v>
      </c>
    </row>
    <row r="20" spans="1:5" s="1" customFormat="1" ht="24.75" customHeight="1">
      <c r="A20" s="10" t="s">
        <v>456</v>
      </c>
      <c r="B20" s="10" t="s">
        <v>457</v>
      </c>
      <c r="C20" s="10" t="s">
        <v>458</v>
      </c>
      <c r="D20" s="10" t="s">
        <v>467</v>
      </c>
      <c r="E20" s="4" t="s">
        <v>134</v>
      </c>
    </row>
    <row r="21" spans="1:5" s="1" customFormat="1" ht="24.75" customHeight="1">
      <c r="A21" s="10" t="s">
        <v>456</v>
      </c>
      <c r="B21" s="10" t="s">
        <v>460</v>
      </c>
      <c r="C21" s="10" t="s">
        <v>468</v>
      </c>
      <c r="D21" s="10" t="s">
        <v>469</v>
      </c>
      <c r="E21" s="4" t="s">
        <v>134</v>
      </c>
    </row>
    <row r="22" spans="1:5" s="1" customFormat="1" ht="24.75" customHeight="1">
      <c r="A22" s="4" t="s">
        <v>134</v>
      </c>
      <c r="C22" s="4" t="s">
        <v>134</v>
      </c>
      <c r="D22" s="4" t="s">
        <v>134</v>
      </c>
      <c r="E22" s="4" t="s">
        <v>134</v>
      </c>
    </row>
    <row r="23" spans="1:5" s="1" customFormat="1" ht="24.75" customHeight="1">
      <c r="A23" s="5" t="s">
        <v>365</v>
      </c>
      <c r="B23" s="6" t="s">
        <v>441</v>
      </c>
      <c r="C23" s="7"/>
      <c r="D23" s="8"/>
      <c r="E23" s="4" t="s">
        <v>134</v>
      </c>
    </row>
    <row r="24" spans="1:5" s="1" customFormat="1" ht="24.75" customHeight="1">
      <c r="A24" s="5" t="s">
        <v>364</v>
      </c>
      <c r="B24" s="6" t="s">
        <v>470</v>
      </c>
      <c r="C24" s="7"/>
      <c r="D24" s="8"/>
      <c r="E24" s="4" t="s">
        <v>134</v>
      </c>
    </row>
    <row r="25" spans="1:5" s="1" customFormat="1" ht="24.75" customHeight="1">
      <c r="A25" s="5" t="s">
        <v>443</v>
      </c>
      <c r="B25" s="6" t="s">
        <v>471</v>
      </c>
      <c r="C25" s="7"/>
      <c r="D25" s="8"/>
      <c r="E25" s="4" t="s">
        <v>134</v>
      </c>
    </row>
    <row r="26" spans="1:5" s="1" customFormat="1" ht="24.75" customHeight="1">
      <c r="A26" s="5" t="s">
        <v>444</v>
      </c>
      <c r="B26" s="6" t="s">
        <v>445</v>
      </c>
      <c r="C26" s="7"/>
      <c r="D26" s="8"/>
      <c r="E26" s="4" t="s">
        <v>134</v>
      </c>
    </row>
    <row r="27" spans="1:5" s="1" customFormat="1" ht="24.75" customHeight="1">
      <c r="A27" s="5" t="s">
        <v>446</v>
      </c>
      <c r="B27" s="9">
        <v>822000</v>
      </c>
      <c r="C27" s="5" t="s">
        <v>447</v>
      </c>
      <c r="D27" s="9">
        <v>822000</v>
      </c>
      <c r="E27" s="4" t="s">
        <v>134</v>
      </c>
    </row>
    <row r="28" spans="1:5" s="1" customFormat="1" ht="24.75" customHeight="1">
      <c r="A28" s="5" t="s">
        <v>448</v>
      </c>
      <c r="B28" s="5" t="s">
        <v>449</v>
      </c>
      <c r="C28" s="5" t="s">
        <v>450</v>
      </c>
      <c r="D28" s="5" t="s">
        <v>451</v>
      </c>
      <c r="E28" s="4" t="s">
        <v>134</v>
      </c>
    </row>
    <row r="29" spans="1:5" s="1" customFormat="1" ht="24.75" customHeight="1">
      <c r="A29" s="10" t="s">
        <v>452</v>
      </c>
      <c r="B29" s="10" t="s">
        <v>453</v>
      </c>
      <c r="C29" s="10" t="s">
        <v>472</v>
      </c>
      <c r="D29" s="10" t="s">
        <v>459</v>
      </c>
      <c r="E29" s="4" t="s">
        <v>134</v>
      </c>
    </row>
    <row r="30" spans="1:5" s="1" customFormat="1" ht="24.75" customHeight="1">
      <c r="A30" s="10" t="s">
        <v>456</v>
      </c>
      <c r="B30" s="10" t="s">
        <v>473</v>
      </c>
      <c r="C30" s="10" t="s">
        <v>474</v>
      </c>
      <c r="D30" s="10" t="s">
        <v>459</v>
      </c>
      <c r="E30" s="4" t="s">
        <v>134</v>
      </c>
    </row>
    <row r="31" spans="1:5" s="1" customFormat="1" ht="24.75" customHeight="1">
      <c r="A31" s="10" t="s">
        <v>456</v>
      </c>
      <c r="B31" s="10" t="s">
        <v>460</v>
      </c>
      <c r="C31" s="10" t="s">
        <v>475</v>
      </c>
      <c r="D31" s="10" t="s">
        <v>459</v>
      </c>
      <c r="E31" s="4" t="s">
        <v>134</v>
      </c>
    </row>
    <row r="32" spans="1:5" s="1" customFormat="1" ht="24.75" customHeight="1">
      <c r="A32" s="4" t="s">
        <v>134</v>
      </c>
      <c r="C32" s="4" t="s">
        <v>134</v>
      </c>
      <c r="D32" s="4" t="s">
        <v>134</v>
      </c>
      <c r="E32" s="4" t="s">
        <v>134</v>
      </c>
    </row>
    <row r="33" spans="1:5" s="1" customFormat="1" ht="24.75" customHeight="1">
      <c r="A33" s="5" t="s">
        <v>365</v>
      </c>
      <c r="B33" s="6" t="s">
        <v>441</v>
      </c>
      <c r="C33" s="7"/>
      <c r="D33" s="8"/>
      <c r="E33" s="4" t="s">
        <v>134</v>
      </c>
    </row>
    <row r="34" spans="1:5" s="1" customFormat="1" ht="24.75" customHeight="1">
      <c r="A34" s="5" t="s">
        <v>364</v>
      </c>
      <c r="B34" s="6" t="s">
        <v>476</v>
      </c>
      <c r="C34" s="7"/>
      <c r="D34" s="8"/>
      <c r="E34" s="4" t="s">
        <v>134</v>
      </c>
    </row>
    <row r="35" spans="1:5" s="1" customFormat="1" ht="24.75" customHeight="1">
      <c r="A35" s="5" t="s">
        <v>443</v>
      </c>
      <c r="B35" s="6" t="s">
        <v>477</v>
      </c>
      <c r="C35" s="7"/>
      <c r="D35" s="8"/>
      <c r="E35" s="4" t="s">
        <v>134</v>
      </c>
    </row>
    <row r="36" spans="1:5" s="1" customFormat="1" ht="24.75" customHeight="1">
      <c r="A36" s="5" t="s">
        <v>444</v>
      </c>
      <c r="B36" s="6" t="s">
        <v>478</v>
      </c>
      <c r="C36" s="7"/>
      <c r="D36" s="8"/>
      <c r="E36" s="4" t="s">
        <v>134</v>
      </c>
    </row>
    <row r="37" spans="1:5" s="1" customFormat="1" ht="24.75" customHeight="1">
      <c r="A37" s="5" t="s">
        <v>446</v>
      </c>
      <c r="B37" s="9">
        <v>940000</v>
      </c>
      <c r="C37" s="5" t="s">
        <v>447</v>
      </c>
      <c r="D37" s="9">
        <v>940000</v>
      </c>
      <c r="E37" s="4" t="s">
        <v>134</v>
      </c>
    </row>
    <row r="38" spans="1:5" s="1" customFormat="1" ht="24.75" customHeight="1">
      <c r="A38" s="5" t="s">
        <v>448</v>
      </c>
      <c r="B38" s="5" t="s">
        <v>449</v>
      </c>
      <c r="C38" s="5" t="s">
        <v>450</v>
      </c>
      <c r="D38" s="5" t="s">
        <v>451</v>
      </c>
      <c r="E38" s="4" t="s">
        <v>134</v>
      </c>
    </row>
    <row r="39" spans="1:5" s="1" customFormat="1" ht="24.75" customHeight="1">
      <c r="A39" s="10" t="s">
        <v>452</v>
      </c>
      <c r="B39" s="10" t="s">
        <v>453</v>
      </c>
      <c r="C39" s="10" t="s">
        <v>479</v>
      </c>
      <c r="D39" s="10" t="s">
        <v>479</v>
      </c>
      <c r="E39" s="4" t="s">
        <v>134</v>
      </c>
    </row>
    <row r="40" spans="1:5" s="1" customFormat="1" ht="24.75" customHeight="1">
      <c r="A40" s="10" t="s">
        <v>456</v>
      </c>
      <c r="B40" s="10" t="s">
        <v>457</v>
      </c>
      <c r="C40" s="10" t="s">
        <v>480</v>
      </c>
      <c r="D40" s="10" t="s">
        <v>469</v>
      </c>
      <c r="E40" s="4" t="s">
        <v>134</v>
      </c>
    </row>
    <row r="41" spans="1:5" s="1" customFormat="1" ht="24.75" customHeight="1">
      <c r="A41" s="10" t="s">
        <v>456</v>
      </c>
      <c r="B41" s="10" t="s">
        <v>460</v>
      </c>
      <c r="C41" s="10" t="s">
        <v>481</v>
      </c>
      <c r="D41" s="10" t="s">
        <v>459</v>
      </c>
      <c r="E41" s="4" t="s">
        <v>134</v>
      </c>
    </row>
    <row r="42" spans="1:5" s="1" customFormat="1" ht="24.75" customHeight="1">
      <c r="A42" s="4" t="s">
        <v>134</v>
      </c>
      <c r="C42" s="4" t="s">
        <v>134</v>
      </c>
      <c r="D42" s="4" t="s">
        <v>134</v>
      </c>
      <c r="E42" s="4" t="s">
        <v>134</v>
      </c>
    </row>
    <row r="43" spans="1:5" s="1" customFormat="1" ht="24.75" customHeight="1">
      <c r="A43" s="5" t="s">
        <v>365</v>
      </c>
      <c r="B43" s="6" t="s">
        <v>441</v>
      </c>
      <c r="C43" s="7"/>
      <c r="D43" s="8"/>
      <c r="E43" s="4" t="s">
        <v>134</v>
      </c>
    </row>
    <row r="44" spans="1:5" s="1" customFormat="1" ht="24.75" customHeight="1">
      <c r="A44" s="5" t="s">
        <v>364</v>
      </c>
      <c r="B44" s="6" t="s">
        <v>482</v>
      </c>
      <c r="C44" s="7"/>
      <c r="D44" s="8"/>
      <c r="E44" s="4" t="s">
        <v>134</v>
      </c>
    </row>
    <row r="45" spans="1:5" s="1" customFormat="1" ht="24.75" customHeight="1">
      <c r="A45" s="5" t="s">
        <v>443</v>
      </c>
      <c r="B45" s="6" t="s">
        <v>483</v>
      </c>
      <c r="C45" s="7"/>
      <c r="D45" s="8"/>
      <c r="E45" s="4" t="s">
        <v>134</v>
      </c>
    </row>
    <row r="46" spans="1:5" s="1" customFormat="1" ht="24.75" customHeight="1">
      <c r="A46" s="5" t="s">
        <v>444</v>
      </c>
      <c r="B46" s="6" t="s">
        <v>445</v>
      </c>
      <c r="C46" s="7"/>
      <c r="D46" s="8"/>
      <c r="E46" s="4" t="s">
        <v>134</v>
      </c>
    </row>
    <row r="47" spans="1:5" s="1" customFormat="1" ht="24.75" customHeight="1">
      <c r="A47" s="5" t="s">
        <v>446</v>
      </c>
      <c r="B47" s="9">
        <v>620000</v>
      </c>
      <c r="C47" s="5" t="s">
        <v>447</v>
      </c>
      <c r="D47" s="9">
        <v>620000</v>
      </c>
      <c r="E47" s="4" t="s">
        <v>134</v>
      </c>
    </row>
    <row r="48" spans="1:5" s="1" customFormat="1" ht="24.75" customHeight="1">
      <c r="A48" s="5" t="s">
        <v>448</v>
      </c>
      <c r="B48" s="5" t="s">
        <v>449</v>
      </c>
      <c r="C48" s="5" t="s">
        <v>450</v>
      </c>
      <c r="D48" s="5" t="s">
        <v>451</v>
      </c>
      <c r="E48" s="4" t="s">
        <v>134</v>
      </c>
    </row>
    <row r="49" spans="1:5" s="1" customFormat="1" ht="24.75" customHeight="1">
      <c r="A49" s="10" t="s">
        <v>452</v>
      </c>
      <c r="B49" s="10" t="s">
        <v>453</v>
      </c>
      <c r="C49" s="10" t="s">
        <v>484</v>
      </c>
      <c r="D49" s="10" t="s">
        <v>485</v>
      </c>
      <c r="E49" s="4" t="s">
        <v>134</v>
      </c>
    </row>
    <row r="50" spans="1:5" s="1" customFormat="1" ht="24.75" customHeight="1">
      <c r="A50" s="10" t="s">
        <v>456</v>
      </c>
      <c r="B50" s="10" t="s">
        <v>457</v>
      </c>
      <c r="C50" s="10" t="s">
        <v>486</v>
      </c>
      <c r="D50" s="10" t="s">
        <v>459</v>
      </c>
      <c r="E50" s="4" t="s">
        <v>134</v>
      </c>
    </row>
    <row r="51" spans="1:5" s="1" customFormat="1" ht="24.75" customHeight="1">
      <c r="A51" s="10" t="s">
        <v>456</v>
      </c>
      <c r="B51" s="10" t="s">
        <v>460</v>
      </c>
      <c r="C51" s="10" t="s">
        <v>487</v>
      </c>
      <c r="D51" s="10" t="s">
        <v>488</v>
      </c>
      <c r="E51" s="4" t="s">
        <v>134</v>
      </c>
    </row>
    <row r="52" spans="1:5" s="1" customFormat="1" ht="24.75" customHeight="1">
      <c r="A52" s="4" t="s">
        <v>134</v>
      </c>
      <c r="C52" s="4" t="s">
        <v>134</v>
      </c>
      <c r="D52" s="4" t="s">
        <v>134</v>
      </c>
      <c r="E52" s="4" t="s">
        <v>134</v>
      </c>
    </row>
    <row r="53" spans="1:5" s="1" customFormat="1" ht="24.75" customHeight="1">
      <c r="A53" s="5" t="s">
        <v>365</v>
      </c>
      <c r="B53" s="6" t="s">
        <v>441</v>
      </c>
      <c r="C53" s="7"/>
      <c r="D53" s="8"/>
      <c r="E53" s="4" t="s">
        <v>134</v>
      </c>
    </row>
    <row r="54" spans="1:5" s="1" customFormat="1" ht="24.75" customHeight="1">
      <c r="A54" s="5" t="s">
        <v>364</v>
      </c>
      <c r="B54" s="6" t="s">
        <v>489</v>
      </c>
      <c r="C54" s="7"/>
      <c r="D54" s="8"/>
      <c r="E54" s="4" t="s">
        <v>134</v>
      </c>
    </row>
    <row r="55" spans="1:5" s="1" customFormat="1" ht="24.75" customHeight="1">
      <c r="A55" s="5" t="s">
        <v>443</v>
      </c>
      <c r="B55" s="6" t="s">
        <v>490</v>
      </c>
      <c r="C55" s="7"/>
      <c r="D55" s="8"/>
      <c r="E55" s="4" t="s">
        <v>134</v>
      </c>
    </row>
    <row r="56" spans="1:5" s="1" customFormat="1" ht="24.75" customHeight="1">
      <c r="A56" s="5" t="s">
        <v>444</v>
      </c>
      <c r="B56" s="6" t="s">
        <v>491</v>
      </c>
      <c r="C56" s="7"/>
      <c r="D56" s="8"/>
      <c r="E56" s="4" t="s">
        <v>134</v>
      </c>
    </row>
    <row r="57" spans="1:5" s="1" customFormat="1" ht="24.75" customHeight="1">
      <c r="A57" s="5" t="s">
        <v>446</v>
      </c>
      <c r="B57" s="9">
        <v>561500</v>
      </c>
      <c r="C57" s="5" t="s">
        <v>447</v>
      </c>
      <c r="D57" s="9">
        <v>561500</v>
      </c>
      <c r="E57" s="4" t="s">
        <v>134</v>
      </c>
    </row>
    <row r="58" spans="1:5" s="1" customFormat="1" ht="24.75" customHeight="1">
      <c r="A58" s="5" t="s">
        <v>448</v>
      </c>
      <c r="B58" s="5" t="s">
        <v>449</v>
      </c>
      <c r="C58" s="5" t="s">
        <v>450</v>
      </c>
      <c r="D58" s="5" t="s">
        <v>451</v>
      </c>
      <c r="E58" s="4" t="s">
        <v>134</v>
      </c>
    </row>
    <row r="59" spans="1:5" s="1" customFormat="1" ht="24.75" customHeight="1">
      <c r="A59" s="10" t="s">
        <v>452</v>
      </c>
      <c r="B59" s="10" t="s">
        <v>453</v>
      </c>
      <c r="C59" s="10" t="s">
        <v>492</v>
      </c>
      <c r="D59" s="10" t="s">
        <v>493</v>
      </c>
      <c r="E59" s="4" t="s">
        <v>134</v>
      </c>
    </row>
    <row r="60" spans="1:5" s="1" customFormat="1" ht="24.75" customHeight="1">
      <c r="A60" s="10" t="s">
        <v>456</v>
      </c>
      <c r="B60" s="10" t="s">
        <v>457</v>
      </c>
      <c r="C60" s="10" t="s">
        <v>458</v>
      </c>
      <c r="D60" s="10" t="s">
        <v>459</v>
      </c>
      <c r="E60" s="4" t="s">
        <v>134</v>
      </c>
    </row>
    <row r="61" spans="1:5" s="1" customFormat="1" ht="24.75" customHeight="1">
      <c r="A61" s="10" t="s">
        <v>456</v>
      </c>
      <c r="B61" s="10" t="s">
        <v>494</v>
      </c>
      <c r="C61" s="10" t="s">
        <v>495</v>
      </c>
      <c r="D61" s="10" t="s">
        <v>496</v>
      </c>
      <c r="E61" s="4" t="s">
        <v>134</v>
      </c>
    </row>
    <row r="62" spans="1:5" s="1" customFormat="1" ht="24.75" customHeight="1">
      <c r="A62" s="4" t="s">
        <v>134</v>
      </c>
      <c r="C62" s="4" t="s">
        <v>134</v>
      </c>
      <c r="D62" s="4" t="s">
        <v>134</v>
      </c>
      <c r="E62" s="4" t="s">
        <v>134</v>
      </c>
    </row>
    <row r="63" spans="1:5" s="1" customFormat="1" ht="24.75" customHeight="1">
      <c r="A63" s="5" t="s">
        <v>365</v>
      </c>
      <c r="B63" s="6" t="s">
        <v>441</v>
      </c>
      <c r="C63" s="7"/>
      <c r="D63" s="8"/>
      <c r="E63" s="4" t="s">
        <v>134</v>
      </c>
    </row>
    <row r="64" spans="1:5" s="1" customFormat="1" ht="24.75" customHeight="1">
      <c r="A64" s="5" t="s">
        <v>364</v>
      </c>
      <c r="B64" s="6" t="s">
        <v>497</v>
      </c>
      <c r="C64" s="7"/>
      <c r="D64" s="8"/>
      <c r="E64" s="4" t="s">
        <v>134</v>
      </c>
    </row>
    <row r="65" spans="1:5" s="1" customFormat="1" ht="24.75" customHeight="1">
      <c r="A65" s="5" t="s">
        <v>443</v>
      </c>
      <c r="B65" s="6" t="s">
        <v>498</v>
      </c>
      <c r="C65" s="7"/>
      <c r="D65" s="8"/>
      <c r="E65" s="4" t="s">
        <v>134</v>
      </c>
    </row>
    <row r="66" spans="1:5" s="1" customFormat="1" ht="24.75" customHeight="1">
      <c r="A66" s="5" t="s">
        <v>444</v>
      </c>
      <c r="B66" s="6" t="s">
        <v>499</v>
      </c>
      <c r="C66" s="7"/>
      <c r="D66" s="8"/>
      <c r="E66" s="4" t="s">
        <v>134</v>
      </c>
    </row>
    <row r="67" spans="1:5" s="1" customFormat="1" ht="24.75" customHeight="1">
      <c r="A67" s="5" t="s">
        <v>446</v>
      </c>
      <c r="B67" s="9">
        <v>1677400</v>
      </c>
      <c r="C67" s="5" t="s">
        <v>447</v>
      </c>
      <c r="D67" s="9">
        <v>1677400</v>
      </c>
      <c r="E67" s="4" t="s">
        <v>134</v>
      </c>
    </row>
    <row r="68" spans="1:5" s="1" customFormat="1" ht="24.75" customHeight="1">
      <c r="A68" s="5" t="s">
        <v>448</v>
      </c>
      <c r="B68" s="5" t="s">
        <v>449</v>
      </c>
      <c r="C68" s="5" t="s">
        <v>450</v>
      </c>
      <c r="D68" s="5" t="s">
        <v>451</v>
      </c>
      <c r="E68" s="4" t="s">
        <v>134</v>
      </c>
    </row>
    <row r="69" spans="1:5" s="1" customFormat="1" ht="24.75" customHeight="1">
      <c r="A69" s="10" t="s">
        <v>452</v>
      </c>
      <c r="B69" s="10" t="s">
        <v>453</v>
      </c>
      <c r="C69" s="10" t="s">
        <v>500</v>
      </c>
      <c r="D69" s="10" t="s">
        <v>501</v>
      </c>
      <c r="E69" s="4" t="s">
        <v>134</v>
      </c>
    </row>
    <row r="70" spans="1:5" s="1" customFormat="1" ht="24.75" customHeight="1">
      <c r="A70" s="10" t="s">
        <v>456</v>
      </c>
      <c r="B70" s="10" t="s">
        <v>457</v>
      </c>
      <c r="C70" s="10" t="s">
        <v>458</v>
      </c>
      <c r="D70" s="10" t="s">
        <v>459</v>
      </c>
      <c r="E70" s="4" t="s">
        <v>134</v>
      </c>
    </row>
    <row r="71" spans="1:5" s="1" customFormat="1" ht="24.75" customHeight="1">
      <c r="A71" s="10" t="s">
        <v>456</v>
      </c>
      <c r="B71" s="10" t="s">
        <v>460</v>
      </c>
      <c r="C71" s="10" t="s">
        <v>498</v>
      </c>
      <c r="D71" s="10" t="s">
        <v>502</v>
      </c>
      <c r="E71" s="4" t="s">
        <v>134</v>
      </c>
    </row>
    <row r="72" spans="1:5" s="1" customFormat="1" ht="24.75" customHeight="1">
      <c r="A72" s="4" t="s">
        <v>134</v>
      </c>
      <c r="C72" s="4" t="s">
        <v>134</v>
      </c>
      <c r="D72" s="4" t="s">
        <v>134</v>
      </c>
      <c r="E72" s="4" t="s">
        <v>134</v>
      </c>
    </row>
    <row r="73" spans="1:5" s="1" customFormat="1" ht="24.75" customHeight="1">
      <c r="A73" s="5" t="s">
        <v>365</v>
      </c>
      <c r="B73" s="6" t="s">
        <v>441</v>
      </c>
      <c r="C73" s="7"/>
      <c r="D73" s="8"/>
      <c r="E73" s="4" t="s">
        <v>134</v>
      </c>
    </row>
    <row r="74" spans="1:5" s="1" customFormat="1" ht="24.75" customHeight="1">
      <c r="A74" s="5" t="s">
        <v>364</v>
      </c>
      <c r="B74" s="6" t="s">
        <v>503</v>
      </c>
      <c r="C74" s="7"/>
      <c r="D74" s="8"/>
      <c r="E74" s="4" t="s">
        <v>134</v>
      </c>
    </row>
    <row r="75" spans="1:5" s="1" customFormat="1" ht="24.75" customHeight="1">
      <c r="A75" s="5" t="s">
        <v>443</v>
      </c>
      <c r="B75" s="6" t="s">
        <v>504</v>
      </c>
      <c r="C75" s="7"/>
      <c r="D75" s="8"/>
      <c r="E75" s="4" t="s">
        <v>134</v>
      </c>
    </row>
    <row r="76" spans="1:5" s="1" customFormat="1" ht="24.75" customHeight="1">
      <c r="A76" s="5" t="s">
        <v>444</v>
      </c>
      <c r="B76" s="6" t="s">
        <v>499</v>
      </c>
      <c r="C76" s="7"/>
      <c r="D76" s="8"/>
      <c r="E76" s="4" t="s">
        <v>134</v>
      </c>
    </row>
    <row r="77" spans="1:5" s="1" customFormat="1" ht="24.75" customHeight="1">
      <c r="A77" s="5" t="s">
        <v>446</v>
      </c>
      <c r="B77" s="9">
        <v>2600000</v>
      </c>
      <c r="C77" s="5" t="s">
        <v>447</v>
      </c>
      <c r="D77" s="9">
        <v>2600000</v>
      </c>
      <c r="E77" s="4" t="s">
        <v>134</v>
      </c>
    </row>
    <row r="78" spans="1:5" s="1" customFormat="1" ht="24.75" customHeight="1">
      <c r="A78" s="5" t="s">
        <v>448</v>
      </c>
      <c r="B78" s="5" t="s">
        <v>449</v>
      </c>
      <c r="C78" s="5" t="s">
        <v>450</v>
      </c>
      <c r="D78" s="5" t="s">
        <v>451</v>
      </c>
      <c r="E78" s="4" t="s">
        <v>134</v>
      </c>
    </row>
    <row r="79" spans="1:5" s="1" customFormat="1" ht="24.75" customHeight="1">
      <c r="A79" s="10" t="s">
        <v>452</v>
      </c>
      <c r="B79" s="10" t="s">
        <v>453</v>
      </c>
      <c r="C79" s="10" t="s">
        <v>505</v>
      </c>
      <c r="D79" s="10" t="s">
        <v>506</v>
      </c>
      <c r="E79" s="4" t="s">
        <v>134</v>
      </c>
    </row>
    <row r="80" spans="1:5" s="1" customFormat="1" ht="24.75" customHeight="1">
      <c r="A80" s="10" t="s">
        <v>456</v>
      </c>
      <c r="B80" s="10" t="s">
        <v>457</v>
      </c>
      <c r="C80" s="10" t="s">
        <v>507</v>
      </c>
      <c r="D80" s="10" t="s">
        <v>467</v>
      </c>
      <c r="E80" s="4" t="s">
        <v>134</v>
      </c>
    </row>
    <row r="81" spans="1:5" s="1" customFormat="1" ht="24.75" customHeight="1">
      <c r="A81" s="10" t="s">
        <v>456</v>
      </c>
      <c r="B81" s="10" t="s">
        <v>460</v>
      </c>
      <c r="C81" s="10" t="s">
        <v>505</v>
      </c>
      <c r="D81" s="10" t="s">
        <v>508</v>
      </c>
      <c r="E81" s="4" t="s">
        <v>134</v>
      </c>
    </row>
    <row r="82" spans="1:5" s="1" customFormat="1" ht="24.75" customHeight="1">
      <c r="A82" s="4" t="s">
        <v>134</v>
      </c>
      <c r="C82" s="4" t="s">
        <v>134</v>
      </c>
      <c r="D82" s="4" t="s">
        <v>134</v>
      </c>
      <c r="E82" s="4" t="s">
        <v>134</v>
      </c>
    </row>
    <row r="83" spans="1:5" s="1" customFormat="1" ht="24.75" customHeight="1">
      <c r="A83" s="5" t="s">
        <v>365</v>
      </c>
      <c r="B83" s="6" t="s">
        <v>441</v>
      </c>
      <c r="C83" s="7"/>
      <c r="D83" s="8"/>
      <c r="E83" s="4" t="s">
        <v>134</v>
      </c>
    </row>
    <row r="84" spans="1:5" s="1" customFormat="1" ht="24.75" customHeight="1">
      <c r="A84" s="5" t="s">
        <v>364</v>
      </c>
      <c r="B84" s="6" t="s">
        <v>509</v>
      </c>
      <c r="C84" s="7"/>
      <c r="D84" s="8"/>
      <c r="E84" s="4" t="s">
        <v>134</v>
      </c>
    </row>
    <row r="85" spans="1:5" s="1" customFormat="1" ht="24.75" customHeight="1">
      <c r="A85" s="5" t="s">
        <v>443</v>
      </c>
      <c r="B85" s="6" t="s">
        <v>510</v>
      </c>
      <c r="C85" s="7"/>
      <c r="D85" s="8"/>
      <c r="E85" s="4" t="s">
        <v>134</v>
      </c>
    </row>
    <row r="86" spans="1:5" s="1" customFormat="1" ht="24.75" customHeight="1">
      <c r="A86" s="5" t="s">
        <v>444</v>
      </c>
      <c r="B86" s="6" t="s">
        <v>511</v>
      </c>
      <c r="C86" s="7"/>
      <c r="D86" s="8"/>
      <c r="E86" s="4" t="s">
        <v>134</v>
      </c>
    </row>
    <row r="87" spans="1:5" s="1" customFormat="1" ht="24.75" customHeight="1">
      <c r="A87" s="5" t="s">
        <v>446</v>
      </c>
      <c r="B87" s="9">
        <v>3215880</v>
      </c>
      <c r="C87" s="5" t="s">
        <v>447</v>
      </c>
      <c r="D87" s="9">
        <v>3215880</v>
      </c>
      <c r="E87" s="4" t="s">
        <v>134</v>
      </c>
    </row>
    <row r="88" spans="1:5" s="1" customFormat="1" ht="24.75" customHeight="1">
      <c r="A88" s="5" t="s">
        <v>448</v>
      </c>
      <c r="B88" s="5" t="s">
        <v>449</v>
      </c>
      <c r="C88" s="5" t="s">
        <v>450</v>
      </c>
      <c r="D88" s="5" t="s">
        <v>451</v>
      </c>
      <c r="E88" s="4" t="s">
        <v>134</v>
      </c>
    </row>
    <row r="89" spans="1:5" s="1" customFormat="1" ht="24.75" customHeight="1">
      <c r="A89" s="10" t="s">
        <v>452</v>
      </c>
      <c r="B89" s="10" t="s">
        <v>453</v>
      </c>
      <c r="C89" s="10" t="s">
        <v>512</v>
      </c>
      <c r="D89" s="10" t="s">
        <v>513</v>
      </c>
      <c r="E89" s="4" t="s">
        <v>134</v>
      </c>
    </row>
    <row r="90" spans="1:5" s="1" customFormat="1" ht="24.75" customHeight="1">
      <c r="A90" s="10" t="s">
        <v>456</v>
      </c>
      <c r="B90" s="10" t="s">
        <v>457</v>
      </c>
      <c r="C90" s="10" t="s">
        <v>486</v>
      </c>
      <c r="D90" s="10" t="s">
        <v>459</v>
      </c>
      <c r="E90" s="4" t="s">
        <v>134</v>
      </c>
    </row>
    <row r="91" spans="1:5" s="1" customFormat="1" ht="24.75" customHeight="1">
      <c r="A91" s="10" t="s">
        <v>456</v>
      </c>
      <c r="B91" s="10" t="s">
        <v>460</v>
      </c>
      <c r="C91" s="10" t="s">
        <v>514</v>
      </c>
      <c r="D91" s="10" t="s">
        <v>515</v>
      </c>
      <c r="E91" s="4" t="s">
        <v>134</v>
      </c>
    </row>
    <row r="92" spans="1:5" s="1" customFormat="1" ht="24.75" customHeight="1">
      <c r="A92" s="4" t="s">
        <v>134</v>
      </c>
      <c r="C92" s="4" t="s">
        <v>134</v>
      </c>
      <c r="D92" s="4" t="s">
        <v>134</v>
      </c>
      <c r="E92" s="4" t="s">
        <v>134</v>
      </c>
    </row>
    <row r="93" spans="1:5" s="1" customFormat="1" ht="24.75" customHeight="1">
      <c r="A93" s="5" t="s">
        <v>365</v>
      </c>
      <c r="B93" s="6" t="s">
        <v>441</v>
      </c>
      <c r="C93" s="7"/>
      <c r="D93" s="8"/>
      <c r="E93" s="4" t="s">
        <v>134</v>
      </c>
    </row>
    <row r="94" spans="1:5" s="1" customFormat="1" ht="24.75" customHeight="1">
      <c r="A94" s="5" t="s">
        <v>364</v>
      </c>
      <c r="B94" s="6" t="s">
        <v>516</v>
      </c>
      <c r="C94" s="7"/>
      <c r="D94" s="8"/>
      <c r="E94" s="4" t="s">
        <v>134</v>
      </c>
    </row>
    <row r="95" spans="1:5" s="1" customFormat="1" ht="24.75" customHeight="1">
      <c r="A95" s="5" t="s">
        <v>443</v>
      </c>
      <c r="B95" s="6" t="s">
        <v>517</v>
      </c>
      <c r="C95" s="7"/>
      <c r="D95" s="8"/>
      <c r="E95" s="4" t="s">
        <v>134</v>
      </c>
    </row>
    <row r="96" spans="1:5" s="1" customFormat="1" ht="24.75" customHeight="1">
      <c r="A96" s="5" t="s">
        <v>444</v>
      </c>
      <c r="B96" s="6" t="s">
        <v>518</v>
      </c>
      <c r="C96" s="7"/>
      <c r="D96" s="8"/>
      <c r="E96" s="4" t="s">
        <v>134</v>
      </c>
    </row>
    <row r="97" spans="1:5" s="1" customFormat="1" ht="24.75" customHeight="1">
      <c r="A97" s="5" t="s">
        <v>446</v>
      </c>
      <c r="B97" s="9">
        <v>3710000</v>
      </c>
      <c r="C97" s="5" t="s">
        <v>447</v>
      </c>
      <c r="D97" s="9">
        <v>3710000</v>
      </c>
      <c r="E97" s="4" t="s">
        <v>134</v>
      </c>
    </row>
    <row r="98" spans="1:5" s="1" customFormat="1" ht="24.75" customHeight="1">
      <c r="A98" s="5" t="s">
        <v>448</v>
      </c>
      <c r="B98" s="5" t="s">
        <v>449</v>
      </c>
      <c r="C98" s="5" t="s">
        <v>450</v>
      </c>
      <c r="D98" s="5" t="s">
        <v>451</v>
      </c>
      <c r="E98" s="4" t="s">
        <v>134</v>
      </c>
    </row>
    <row r="99" spans="1:5" s="1" customFormat="1" ht="24.75" customHeight="1">
      <c r="A99" s="10" t="s">
        <v>452</v>
      </c>
      <c r="B99" s="10" t="s">
        <v>453</v>
      </c>
      <c r="C99" s="10" t="s">
        <v>519</v>
      </c>
      <c r="D99" s="10" t="s">
        <v>520</v>
      </c>
      <c r="E99" s="4" t="s">
        <v>134</v>
      </c>
    </row>
    <row r="100" spans="1:5" s="1" customFormat="1" ht="24.75" customHeight="1">
      <c r="A100" s="10" t="s">
        <v>456</v>
      </c>
      <c r="B100" s="10" t="s">
        <v>457</v>
      </c>
      <c r="C100" s="10" t="s">
        <v>486</v>
      </c>
      <c r="D100" s="10" t="s">
        <v>469</v>
      </c>
      <c r="E100" s="4" t="s">
        <v>134</v>
      </c>
    </row>
    <row r="101" spans="1:5" s="1" customFormat="1" ht="24.75" customHeight="1">
      <c r="A101" s="10" t="s">
        <v>456</v>
      </c>
      <c r="B101" s="10" t="s">
        <v>460</v>
      </c>
      <c r="C101" s="10" t="s">
        <v>521</v>
      </c>
      <c r="D101" s="10" t="s">
        <v>469</v>
      </c>
      <c r="E101" s="4" t="s">
        <v>134</v>
      </c>
    </row>
    <row r="102" spans="1:5" s="1" customFormat="1" ht="24.75" customHeight="1">
      <c r="A102" s="4" t="s">
        <v>134</v>
      </c>
      <c r="C102" s="4" t="s">
        <v>134</v>
      </c>
      <c r="D102" s="4" t="s">
        <v>134</v>
      </c>
      <c r="E102" s="4" t="s">
        <v>134</v>
      </c>
    </row>
    <row r="103" spans="1:5" s="1" customFormat="1" ht="24.75" customHeight="1">
      <c r="A103" s="5" t="s">
        <v>365</v>
      </c>
      <c r="B103" s="6" t="s">
        <v>441</v>
      </c>
      <c r="C103" s="7"/>
      <c r="D103" s="8"/>
      <c r="E103" s="4" t="s">
        <v>134</v>
      </c>
    </row>
    <row r="104" spans="1:5" s="1" customFormat="1" ht="24.75" customHeight="1">
      <c r="A104" s="5" t="s">
        <v>364</v>
      </c>
      <c r="B104" s="6" t="s">
        <v>522</v>
      </c>
      <c r="C104" s="7"/>
      <c r="D104" s="8"/>
      <c r="E104" s="4" t="s">
        <v>134</v>
      </c>
    </row>
    <row r="105" spans="1:5" s="1" customFormat="1" ht="24.75" customHeight="1">
      <c r="A105" s="5" t="s">
        <v>443</v>
      </c>
      <c r="B105" s="6" t="s">
        <v>523</v>
      </c>
      <c r="C105" s="7"/>
      <c r="D105" s="8"/>
      <c r="E105" s="4" t="s">
        <v>134</v>
      </c>
    </row>
    <row r="106" spans="1:5" s="1" customFormat="1" ht="24.75" customHeight="1">
      <c r="A106" s="5" t="s">
        <v>444</v>
      </c>
      <c r="B106" s="6" t="s">
        <v>524</v>
      </c>
      <c r="C106" s="7"/>
      <c r="D106" s="8"/>
      <c r="E106" s="4" t="s">
        <v>134</v>
      </c>
    </row>
    <row r="107" spans="1:5" s="1" customFormat="1" ht="24.75" customHeight="1">
      <c r="A107" s="5" t="s">
        <v>446</v>
      </c>
      <c r="B107" s="9">
        <v>619400</v>
      </c>
      <c r="C107" s="5" t="s">
        <v>447</v>
      </c>
      <c r="D107" s="9">
        <v>619400</v>
      </c>
      <c r="E107" s="4" t="s">
        <v>134</v>
      </c>
    </row>
    <row r="108" spans="1:5" s="1" customFormat="1" ht="24.75" customHeight="1">
      <c r="A108" s="5" t="s">
        <v>448</v>
      </c>
      <c r="B108" s="5" t="s">
        <v>449</v>
      </c>
      <c r="C108" s="5" t="s">
        <v>450</v>
      </c>
      <c r="D108" s="5" t="s">
        <v>451</v>
      </c>
      <c r="E108" s="4" t="s">
        <v>134</v>
      </c>
    </row>
    <row r="109" spans="1:5" s="1" customFormat="1" ht="24.75" customHeight="1">
      <c r="A109" s="10" t="s">
        <v>452</v>
      </c>
      <c r="B109" s="10" t="s">
        <v>453</v>
      </c>
      <c r="C109" s="10" t="s">
        <v>525</v>
      </c>
      <c r="D109" s="10" t="s">
        <v>469</v>
      </c>
      <c r="E109" s="4" t="s">
        <v>134</v>
      </c>
    </row>
    <row r="110" spans="1:5" s="1" customFormat="1" ht="24.75" customHeight="1">
      <c r="A110" s="10" t="s">
        <v>456</v>
      </c>
      <c r="B110" s="10" t="s">
        <v>457</v>
      </c>
      <c r="C110" s="10" t="s">
        <v>458</v>
      </c>
      <c r="D110" s="10" t="s">
        <v>469</v>
      </c>
      <c r="E110" s="4" t="s">
        <v>134</v>
      </c>
    </row>
    <row r="111" spans="1:5" s="1" customFormat="1" ht="24.75" customHeight="1">
      <c r="A111" s="10" t="s">
        <v>456</v>
      </c>
      <c r="B111" s="10" t="s">
        <v>460</v>
      </c>
      <c r="C111" s="10" t="s">
        <v>526</v>
      </c>
      <c r="D111" s="10" t="s">
        <v>469</v>
      </c>
      <c r="E111" s="4" t="s">
        <v>134</v>
      </c>
    </row>
    <row r="112" spans="1:5" s="1" customFormat="1" ht="24.75" customHeight="1">
      <c r="A112" s="4" t="s">
        <v>134</v>
      </c>
      <c r="C112" s="4" t="s">
        <v>134</v>
      </c>
      <c r="D112" s="4" t="s">
        <v>134</v>
      </c>
      <c r="E112" s="4" t="s">
        <v>134</v>
      </c>
    </row>
    <row r="113" spans="1:5" s="1" customFormat="1" ht="24.75" customHeight="1">
      <c r="A113" s="5" t="s">
        <v>365</v>
      </c>
      <c r="B113" s="6" t="s">
        <v>441</v>
      </c>
      <c r="C113" s="7"/>
      <c r="D113" s="8"/>
      <c r="E113" s="4" t="s">
        <v>134</v>
      </c>
    </row>
    <row r="114" spans="1:5" s="1" customFormat="1" ht="24.75" customHeight="1">
      <c r="A114" s="5" t="s">
        <v>364</v>
      </c>
      <c r="B114" s="6" t="s">
        <v>527</v>
      </c>
      <c r="C114" s="7"/>
      <c r="D114" s="8"/>
      <c r="E114" s="4" t="s">
        <v>134</v>
      </c>
    </row>
    <row r="115" spans="1:5" s="1" customFormat="1" ht="24.75" customHeight="1">
      <c r="A115" s="5" t="s">
        <v>443</v>
      </c>
      <c r="B115" s="6" t="s">
        <v>528</v>
      </c>
      <c r="C115" s="7"/>
      <c r="D115" s="8"/>
      <c r="E115" s="4" t="s">
        <v>134</v>
      </c>
    </row>
    <row r="116" spans="1:5" s="1" customFormat="1" ht="24.75" customHeight="1">
      <c r="A116" s="5" t="s">
        <v>444</v>
      </c>
      <c r="B116" s="6" t="s">
        <v>529</v>
      </c>
      <c r="C116" s="7"/>
      <c r="D116" s="8"/>
      <c r="E116" s="4" t="s">
        <v>134</v>
      </c>
    </row>
    <row r="117" spans="1:5" s="1" customFormat="1" ht="24.75" customHeight="1">
      <c r="A117" s="5" t="s">
        <v>446</v>
      </c>
      <c r="B117" s="9">
        <v>1000000</v>
      </c>
      <c r="C117" s="5" t="s">
        <v>447</v>
      </c>
      <c r="D117" s="9">
        <v>1000000</v>
      </c>
      <c r="E117" s="4" t="s">
        <v>134</v>
      </c>
    </row>
    <row r="118" spans="1:5" s="1" customFormat="1" ht="24.75" customHeight="1">
      <c r="A118" s="5" t="s">
        <v>448</v>
      </c>
      <c r="B118" s="5" t="s">
        <v>449</v>
      </c>
      <c r="C118" s="5" t="s">
        <v>450</v>
      </c>
      <c r="D118" s="5" t="s">
        <v>451</v>
      </c>
      <c r="E118" s="4" t="s">
        <v>134</v>
      </c>
    </row>
    <row r="119" spans="1:5" s="1" customFormat="1" ht="24.75" customHeight="1">
      <c r="A119" s="10" t="s">
        <v>452</v>
      </c>
      <c r="B119" s="10" t="s">
        <v>453</v>
      </c>
      <c r="C119" s="10" t="s">
        <v>528</v>
      </c>
      <c r="D119" s="10" t="s">
        <v>530</v>
      </c>
      <c r="E119" s="4" t="s">
        <v>134</v>
      </c>
    </row>
    <row r="120" spans="1:5" s="1" customFormat="1" ht="24.75" customHeight="1">
      <c r="A120" s="10" t="s">
        <v>456</v>
      </c>
      <c r="B120" s="10" t="s">
        <v>457</v>
      </c>
      <c r="C120" s="10" t="s">
        <v>480</v>
      </c>
      <c r="D120" s="10" t="s">
        <v>469</v>
      </c>
      <c r="E120" s="4" t="s">
        <v>134</v>
      </c>
    </row>
    <row r="121" spans="1:5" s="1" customFormat="1" ht="24.75" customHeight="1">
      <c r="A121" s="10" t="s">
        <v>456</v>
      </c>
      <c r="B121" s="10" t="s">
        <v>460</v>
      </c>
      <c r="C121" s="10" t="s">
        <v>531</v>
      </c>
      <c r="D121" s="10" t="s">
        <v>469</v>
      </c>
      <c r="E121" s="4" t="s">
        <v>134</v>
      </c>
    </row>
    <row r="122" spans="1:5" s="1" customFormat="1" ht="24.75" customHeight="1">
      <c r="A122" s="4" t="s">
        <v>134</v>
      </c>
      <c r="C122" s="4" t="s">
        <v>134</v>
      </c>
      <c r="D122" s="4" t="s">
        <v>134</v>
      </c>
      <c r="E122" s="4" t="s">
        <v>134</v>
      </c>
    </row>
    <row r="123" spans="1:5" s="1" customFormat="1" ht="24.75" customHeight="1">
      <c r="A123" s="5" t="s">
        <v>365</v>
      </c>
      <c r="B123" s="6" t="s">
        <v>441</v>
      </c>
      <c r="C123" s="7"/>
      <c r="D123" s="8"/>
      <c r="E123" s="4" t="s">
        <v>134</v>
      </c>
    </row>
    <row r="124" spans="1:5" s="1" customFormat="1" ht="24.75" customHeight="1">
      <c r="A124" s="5" t="s">
        <v>364</v>
      </c>
      <c r="B124" s="6" t="s">
        <v>532</v>
      </c>
      <c r="C124" s="7"/>
      <c r="D124" s="8"/>
      <c r="E124" s="4" t="s">
        <v>134</v>
      </c>
    </row>
    <row r="125" spans="1:5" s="1" customFormat="1" ht="24.75" customHeight="1">
      <c r="A125" s="5" t="s">
        <v>443</v>
      </c>
      <c r="B125" s="6" t="s">
        <v>532</v>
      </c>
      <c r="C125" s="7"/>
      <c r="D125" s="8"/>
      <c r="E125" s="4" t="s">
        <v>134</v>
      </c>
    </row>
    <row r="126" spans="1:5" s="1" customFormat="1" ht="24.75" customHeight="1">
      <c r="A126" s="5" t="s">
        <v>444</v>
      </c>
      <c r="B126" s="6" t="s">
        <v>445</v>
      </c>
      <c r="C126" s="7"/>
      <c r="D126" s="8"/>
      <c r="E126" s="4" t="s">
        <v>134</v>
      </c>
    </row>
    <row r="127" spans="1:5" s="1" customFormat="1" ht="24.75" customHeight="1">
      <c r="A127" s="5" t="s">
        <v>446</v>
      </c>
      <c r="B127" s="9">
        <v>6686400</v>
      </c>
      <c r="C127" s="5" t="s">
        <v>447</v>
      </c>
      <c r="D127" s="9">
        <v>6686400</v>
      </c>
      <c r="E127" s="4" t="s">
        <v>134</v>
      </c>
    </row>
    <row r="128" spans="1:5" s="1" customFormat="1" ht="24.75" customHeight="1">
      <c r="A128" s="5" t="s">
        <v>448</v>
      </c>
      <c r="B128" s="5" t="s">
        <v>449</v>
      </c>
      <c r="C128" s="5" t="s">
        <v>450</v>
      </c>
      <c r="D128" s="5" t="s">
        <v>451</v>
      </c>
      <c r="E128" s="4" t="s">
        <v>134</v>
      </c>
    </row>
    <row r="129" spans="1:5" s="1" customFormat="1" ht="24.75" customHeight="1">
      <c r="A129" s="10" t="s">
        <v>452</v>
      </c>
      <c r="B129" s="10" t="s">
        <v>453</v>
      </c>
      <c r="C129" s="10" t="s">
        <v>532</v>
      </c>
      <c r="D129" s="10" t="s">
        <v>533</v>
      </c>
      <c r="E129" s="4" t="s">
        <v>134</v>
      </c>
    </row>
    <row r="130" spans="1:5" s="1" customFormat="1" ht="24.75" customHeight="1">
      <c r="A130" s="10" t="s">
        <v>456</v>
      </c>
      <c r="B130" s="10" t="s">
        <v>457</v>
      </c>
      <c r="C130" s="10" t="s">
        <v>480</v>
      </c>
      <c r="D130" s="10" t="s">
        <v>469</v>
      </c>
      <c r="E130" s="4" t="s">
        <v>134</v>
      </c>
    </row>
    <row r="131" spans="1:5" s="1" customFormat="1" ht="24.75" customHeight="1">
      <c r="A131" s="10" t="s">
        <v>456</v>
      </c>
      <c r="B131" s="10" t="s">
        <v>460</v>
      </c>
      <c r="C131" s="10" t="s">
        <v>532</v>
      </c>
      <c r="D131" s="10" t="s">
        <v>534</v>
      </c>
      <c r="E131" s="4" t="s">
        <v>134</v>
      </c>
    </row>
    <row r="132" spans="1:5" s="1" customFormat="1" ht="24.75" customHeight="1">
      <c r="A132" s="4" t="s">
        <v>134</v>
      </c>
      <c r="C132" s="4" t="s">
        <v>134</v>
      </c>
      <c r="D132" s="4" t="s">
        <v>134</v>
      </c>
      <c r="E132" s="4" t="s">
        <v>134</v>
      </c>
    </row>
    <row r="133" spans="1:5" s="1" customFormat="1" ht="24.75" customHeight="1">
      <c r="A133" s="5" t="s">
        <v>365</v>
      </c>
      <c r="B133" s="6" t="s">
        <v>441</v>
      </c>
      <c r="C133" s="7"/>
      <c r="D133" s="8"/>
      <c r="E133" s="4" t="s">
        <v>134</v>
      </c>
    </row>
    <row r="134" spans="1:5" s="1" customFormat="1" ht="24.75" customHeight="1">
      <c r="A134" s="5" t="s">
        <v>364</v>
      </c>
      <c r="B134" s="6" t="s">
        <v>535</v>
      </c>
      <c r="C134" s="7"/>
      <c r="D134" s="8"/>
      <c r="E134" s="4" t="s">
        <v>134</v>
      </c>
    </row>
    <row r="135" spans="1:5" s="1" customFormat="1" ht="24.75" customHeight="1">
      <c r="A135" s="5" t="s">
        <v>443</v>
      </c>
      <c r="B135" s="6" t="s">
        <v>536</v>
      </c>
      <c r="C135" s="7"/>
      <c r="D135" s="8"/>
      <c r="E135" s="4" t="s">
        <v>134</v>
      </c>
    </row>
    <row r="136" spans="1:5" s="1" customFormat="1" ht="24.75" customHeight="1">
      <c r="A136" s="5" t="s">
        <v>444</v>
      </c>
      <c r="B136" s="6" t="s">
        <v>537</v>
      </c>
      <c r="C136" s="7"/>
      <c r="D136" s="8"/>
      <c r="E136" s="4" t="s">
        <v>134</v>
      </c>
    </row>
    <row r="137" spans="1:5" s="1" customFormat="1" ht="24.75" customHeight="1">
      <c r="A137" s="5" t="s">
        <v>446</v>
      </c>
      <c r="B137" s="9">
        <v>591089</v>
      </c>
      <c r="C137" s="5" t="s">
        <v>447</v>
      </c>
      <c r="D137" s="9">
        <v>591089</v>
      </c>
      <c r="E137" s="4" t="s">
        <v>134</v>
      </c>
    </row>
    <row r="138" spans="1:5" s="1" customFormat="1" ht="24.75" customHeight="1">
      <c r="A138" s="5" t="s">
        <v>448</v>
      </c>
      <c r="B138" s="5" t="s">
        <v>449</v>
      </c>
      <c r="C138" s="5" t="s">
        <v>450</v>
      </c>
      <c r="D138" s="5" t="s">
        <v>451</v>
      </c>
      <c r="E138" s="4" t="s">
        <v>134</v>
      </c>
    </row>
    <row r="139" spans="1:5" s="1" customFormat="1" ht="24.75" customHeight="1">
      <c r="A139" s="10" t="s">
        <v>452</v>
      </c>
      <c r="B139" s="10" t="s">
        <v>453</v>
      </c>
      <c r="C139" s="10" t="s">
        <v>538</v>
      </c>
      <c r="D139" s="10" t="s">
        <v>539</v>
      </c>
      <c r="E139" s="4" t="s">
        <v>134</v>
      </c>
    </row>
    <row r="140" spans="1:5" s="1" customFormat="1" ht="24.75" customHeight="1">
      <c r="A140" s="10" t="s">
        <v>456</v>
      </c>
      <c r="B140" s="10" t="s">
        <v>457</v>
      </c>
      <c r="C140" s="10" t="s">
        <v>458</v>
      </c>
      <c r="D140" s="10" t="s">
        <v>540</v>
      </c>
      <c r="E140" s="4" t="s">
        <v>134</v>
      </c>
    </row>
    <row r="141" spans="1:5" s="1" customFormat="1" ht="24.75" customHeight="1">
      <c r="A141" s="10" t="s">
        <v>456</v>
      </c>
      <c r="B141" s="10" t="s">
        <v>494</v>
      </c>
      <c r="C141" s="10" t="s">
        <v>541</v>
      </c>
      <c r="D141" s="10" t="s">
        <v>542</v>
      </c>
      <c r="E141" s="4" t="s">
        <v>134</v>
      </c>
    </row>
    <row r="142" spans="1:5" s="1" customFormat="1" ht="24.75" customHeight="1">
      <c r="A142" s="4" t="s">
        <v>134</v>
      </c>
      <c r="C142" s="4" t="s">
        <v>134</v>
      </c>
      <c r="D142" s="4" t="s">
        <v>134</v>
      </c>
      <c r="E142" s="4" t="s">
        <v>134</v>
      </c>
    </row>
    <row r="143" spans="1:5" s="1" customFormat="1" ht="24.75" customHeight="1">
      <c r="A143" s="5" t="s">
        <v>365</v>
      </c>
      <c r="B143" s="6" t="s">
        <v>441</v>
      </c>
      <c r="C143" s="7"/>
      <c r="D143" s="8"/>
      <c r="E143" s="4" t="s">
        <v>134</v>
      </c>
    </row>
    <row r="144" spans="1:5" s="1" customFormat="1" ht="24.75" customHeight="1">
      <c r="A144" s="5" t="s">
        <v>364</v>
      </c>
      <c r="B144" s="6" t="s">
        <v>543</v>
      </c>
      <c r="C144" s="7"/>
      <c r="D144" s="8"/>
      <c r="E144" s="4" t="s">
        <v>134</v>
      </c>
    </row>
    <row r="145" spans="1:5" s="1" customFormat="1" ht="24.75" customHeight="1">
      <c r="A145" s="5" t="s">
        <v>443</v>
      </c>
      <c r="B145" s="6" t="s">
        <v>544</v>
      </c>
      <c r="C145" s="7"/>
      <c r="D145" s="8"/>
      <c r="E145" s="4" t="s">
        <v>134</v>
      </c>
    </row>
    <row r="146" spans="1:5" s="1" customFormat="1" ht="24.75" customHeight="1">
      <c r="A146" s="5" t="s">
        <v>444</v>
      </c>
      <c r="B146" s="6" t="s">
        <v>445</v>
      </c>
      <c r="C146" s="7"/>
      <c r="D146" s="8"/>
      <c r="E146" s="4" t="s">
        <v>134</v>
      </c>
    </row>
    <row r="147" spans="1:5" s="1" customFormat="1" ht="24.75" customHeight="1">
      <c r="A147" s="5" t="s">
        <v>446</v>
      </c>
      <c r="B147" s="9">
        <v>13193947</v>
      </c>
      <c r="C147" s="5" t="s">
        <v>447</v>
      </c>
      <c r="D147" s="9">
        <v>13193947</v>
      </c>
      <c r="E147" s="4" t="s">
        <v>134</v>
      </c>
    </row>
    <row r="148" spans="1:5" s="1" customFormat="1" ht="24.75" customHeight="1">
      <c r="A148" s="5" t="s">
        <v>448</v>
      </c>
      <c r="B148" s="5" t="s">
        <v>449</v>
      </c>
      <c r="C148" s="5" t="s">
        <v>450</v>
      </c>
      <c r="D148" s="5" t="s">
        <v>451</v>
      </c>
      <c r="E148" s="4" t="s">
        <v>134</v>
      </c>
    </row>
    <row r="149" spans="1:5" s="1" customFormat="1" ht="24.75" customHeight="1">
      <c r="A149" s="10" t="s">
        <v>452</v>
      </c>
      <c r="B149" s="10" t="s">
        <v>453</v>
      </c>
      <c r="C149" s="10" t="s">
        <v>544</v>
      </c>
      <c r="D149" s="10" t="s">
        <v>533</v>
      </c>
      <c r="E149" s="4" t="s">
        <v>134</v>
      </c>
    </row>
    <row r="150" spans="1:5" s="1" customFormat="1" ht="24.75" customHeight="1">
      <c r="A150" s="10" t="s">
        <v>456</v>
      </c>
      <c r="B150" s="10" t="s">
        <v>457</v>
      </c>
      <c r="C150" s="10" t="s">
        <v>480</v>
      </c>
      <c r="D150" s="10" t="s">
        <v>459</v>
      </c>
      <c r="E150" s="4" t="s">
        <v>134</v>
      </c>
    </row>
    <row r="151" spans="1:5" s="1" customFormat="1" ht="24.75" customHeight="1">
      <c r="A151" s="10" t="s">
        <v>456</v>
      </c>
      <c r="B151" s="10" t="s">
        <v>494</v>
      </c>
      <c r="C151" s="10" t="s">
        <v>545</v>
      </c>
      <c r="D151" s="10" t="s">
        <v>455</v>
      </c>
      <c r="E151" s="4" t="s">
        <v>134</v>
      </c>
    </row>
    <row r="152" spans="1:5" s="1" customFormat="1" ht="24.75" customHeight="1">
      <c r="A152" s="4" t="s">
        <v>134</v>
      </c>
      <c r="C152" s="4" t="s">
        <v>134</v>
      </c>
      <c r="D152" s="4" t="s">
        <v>134</v>
      </c>
      <c r="E152" s="4" t="s">
        <v>134</v>
      </c>
    </row>
    <row r="153" spans="1:5" s="1" customFormat="1" ht="24.75" customHeight="1">
      <c r="A153" s="5" t="s">
        <v>365</v>
      </c>
      <c r="B153" s="6" t="s">
        <v>441</v>
      </c>
      <c r="C153" s="7"/>
      <c r="D153" s="8"/>
      <c r="E153" s="4" t="s">
        <v>134</v>
      </c>
    </row>
    <row r="154" spans="1:5" s="1" customFormat="1" ht="24.75" customHeight="1">
      <c r="A154" s="5" t="s">
        <v>364</v>
      </c>
      <c r="B154" s="6" t="s">
        <v>546</v>
      </c>
      <c r="C154" s="7"/>
      <c r="D154" s="8"/>
      <c r="E154" s="4" t="s">
        <v>134</v>
      </c>
    </row>
    <row r="155" spans="1:5" s="1" customFormat="1" ht="24.75" customHeight="1">
      <c r="A155" s="5" t="s">
        <v>443</v>
      </c>
      <c r="B155" s="6" t="s">
        <v>547</v>
      </c>
      <c r="C155" s="7"/>
      <c r="D155" s="8"/>
      <c r="E155" s="4" t="s">
        <v>134</v>
      </c>
    </row>
    <row r="156" spans="1:5" s="1" customFormat="1" ht="24.75" customHeight="1">
      <c r="A156" s="5" t="s">
        <v>444</v>
      </c>
      <c r="B156" s="6" t="s">
        <v>445</v>
      </c>
      <c r="C156" s="7"/>
      <c r="D156" s="8"/>
      <c r="E156" s="4" t="s">
        <v>134</v>
      </c>
    </row>
    <row r="157" spans="1:5" s="1" customFormat="1" ht="24.75" customHeight="1">
      <c r="A157" s="5" t="s">
        <v>446</v>
      </c>
      <c r="B157" s="9">
        <v>13114783</v>
      </c>
      <c r="C157" s="5" t="s">
        <v>447</v>
      </c>
      <c r="D157" s="9">
        <v>13114783</v>
      </c>
      <c r="E157" s="4" t="s">
        <v>134</v>
      </c>
    </row>
    <row r="158" spans="1:5" s="1" customFormat="1" ht="24.75" customHeight="1">
      <c r="A158" s="5" t="s">
        <v>448</v>
      </c>
      <c r="B158" s="5" t="s">
        <v>449</v>
      </c>
      <c r="C158" s="5" t="s">
        <v>450</v>
      </c>
      <c r="D158" s="5" t="s">
        <v>451</v>
      </c>
      <c r="E158" s="4" t="s">
        <v>134</v>
      </c>
    </row>
    <row r="159" spans="1:5" s="1" customFormat="1" ht="24.75" customHeight="1">
      <c r="A159" s="10" t="s">
        <v>452</v>
      </c>
      <c r="B159" s="10" t="s">
        <v>453</v>
      </c>
      <c r="C159" s="10" t="s">
        <v>547</v>
      </c>
      <c r="D159" s="10" t="s">
        <v>533</v>
      </c>
      <c r="E159" s="4" t="s">
        <v>134</v>
      </c>
    </row>
    <row r="160" spans="1:5" s="1" customFormat="1" ht="24.75" customHeight="1">
      <c r="A160" s="10" t="s">
        <v>456</v>
      </c>
      <c r="B160" s="10" t="s">
        <v>473</v>
      </c>
      <c r="C160" s="10" t="s">
        <v>548</v>
      </c>
      <c r="D160" s="10" t="s">
        <v>549</v>
      </c>
      <c r="E160" s="4" t="s">
        <v>134</v>
      </c>
    </row>
    <row r="161" spans="1:5" s="1" customFormat="1" ht="24.75" customHeight="1">
      <c r="A161" s="10" t="s">
        <v>456</v>
      </c>
      <c r="B161" s="10" t="s">
        <v>494</v>
      </c>
      <c r="C161" s="10" t="s">
        <v>550</v>
      </c>
      <c r="D161" s="10" t="s">
        <v>459</v>
      </c>
      <c r="E161" s="4" t="s">
        <v>134</v>
      </c>
    </row>
    <row r="162" spans="1:5" s="1" customFormat="1" ht="24.75" customHeight="1">
      <c r="A162" s="4" t="s">
        <v>134</v>
      </c>
      <c r="C162" s="4" t="s">
        <v>134</v>
      </c>
      <c r="D162" s="4" t="s">
        <v>134</v>
      </c>
      <c r="E162" s="4" t="s">
        <v>134</v>
      </c>
    </row>
    <row r="163" spans="1:5" s="1" customFormat="1" ht="24.75" customHeight="1">
      <c r="A163" s="5" t="s">
        <v>365</v>
      </c>
      <c r="B163" s="6" t="s">
        <v>441</v>
      </c>
      <c r="C163" s="7"/>
      <c r="D163" s="8"/>
      <c r="E163" s="4" t="s">
        <v>134</v>
      </c>
    </row>
    <row r="164" spans="1:5" s="1" customFormat="1" ht="24.75" customHeight="1">
      <c r="A164" s="5" t="s">
        <v>364</v>
      </c>
      <c r="B164" s="6" t="s">
        <v>551</v>
      </c>
      <c r="C164" s="7"/>
      <c r="D164" s="8"/>
      <c r="E164" s="4" t="s">
        <v>134</v>
      </c>
    </row>
    <row r="165" spans="1:5" s="1" customFormat="1" ht="24.75" customHeight="1">
      <c r="A165" s="5" t="s">
        <v>443</v>
      </c>
      <c r="B165" s="6" t="s">
        <v>552</v>
      </c>
      <c r="C165" s="7"/>
      <c r="D165" s="8"/>
      <c r="E165" s="4" t="s">
        <v>134</v>
      </c>
    </row>
    <row r="166" spans="1:5" s="1" customFormat="1" ht="24.75" customHeight="1">
      <c r="A166" s="5" t="s">
        <v>444</v>
      </c>
      <c r="B166" s="6" t="s">
        <v>478</v>
      </c>
      <c r="C166" s="7"/>
      <c r="D166" s="8"/>
      <c r="E166" s="4" t="s">
        <v>134</v>
      </c>
    </row>
    <row r="167" spans="1:5" s="1" customFormat="1" ht="24.75" customHeight="1">
      <c r="A167" s="5" t="s">
        <v>446</v>
      </c>
      <c r="B167" s="9">
        <v>5758498</v>
      </c>
      <c r="C167" s="5" t="s">
        <v>447</v>
      </c>
      <c r="D167" s="9">
        <v>5758498</v>
      </c>
      <c r="E167" s="4" t="s">
        <v>134</v>
      </c>
    </row>
    <row r="168" spans="1:5" s="1" customFormat="1" ht="24.75" customHeight="1">
      <c r="A168" s="5" t="s">
        <v>448</v>
      </c>
      <c r="B168" s="5" t="s">
        <v>449</v>
      </c>
      <c r="C168" s="5" t="s">
        <v>450</v>
      </c>
      <c r="D168" s="5" t="s">
        <v>451</v>
      </c>
      <c r="E168" s="4" t="s">
        <v>134</v>
      </c>
    </row>
    <row r="169" spans="1:5" s="1" customFormat="1" ht="24.75" customHeight="1">
      <c r="A169" s="10" t="s">
        <v>452</v>
      </c>
      <c r="B169" s="10" t="s">
        <v>453</v>
      </c>
      <c r="C169" s="10" t="s">
        <v>553</v>
      </c>
      <c r="D169" s="10" t="s">
        <v>533</v>
      </c>
      <c r="E169" s="4" t="s">
        <v>134</v>
      </c>
    </row>
    <row r="170" spans="1:5" s="1" customFormat="1" ht="24.75" customHeight="1">
      <c r="A170" s="10" t="s">
        <v>456</v>
      </c>
      <c r="B170" s="10" t="s">
        <v>473</v>
      </c>
      <c r="C170" s="10" t="s">
        <v>554</v>
      </c>
      <c r="D170" s="10" t="s">
        <v>459</v>
      </c>
      <c r="E170" s="4" t="s">
        <v>134</v>
      </c>
    </row>
    <row r="171" spans="1:5" s="1" customFormat="1" ht="24.75" customHeight="1">
      <c r="A171" s="10" t="s">
        <v>456</v>
      </c>
      <c r="B171" s="10" t="s">
        <v>457</v>
      </c>
      <c r="C171" s="10" t="s">
        <v>458</v>
      </c>
      <c r="D171" s="10" t="s">
        <v>459</v>
      </c>
      <c r="E171" s="4" t="s">
        <v>134</v>
      </c>
    </row>
    <row r="172" spans="1:5" s="1" customFormat="1" ht="24.75" customHeight="1">
      <c r="A172" s="4" t="s">
        <v>134</v>
      </c>
      <c r="C172" s="4" t="s">
        <v>134</v>
      </c>
      <c r="D172" s="4" t="s">
        <v>134</v>
      </c>
      <c r="E172" s="4" t="s">
        <v>134</v>
      </c>
    </row>
    <row r="173" spans="1:5" s="1" customFormat="1" ht="24.75" customHeight="1">
      <c r="A173" s="5" t="s">
        <v>365</v>
      </c>
      <c r="B173" s="6" t="s">
        <v>441</v>
      </c>
      <c r="C173" s="7"/>
      <c r="D173" s="8"/>
      <c r="E173" s="4" t="s">
        <v>134</v>
      </c>
    </row>
    <row r="174" spans="1:5" s="1" customFormat="1" ht="24.75" customHeight="1">
      <c r="A174" s="5" t="s">
        <v>364</v>
      </c>
      <c r="B174" s="6" t="s">
        <v>555</v>
      </c>
      <c r="C174" s="7"/>
      <c r="D174" s="8"/>
      <c r="E174" s="4" t="s">
        <v>134</v>
      </c>
    </row>
    <row r="175" spans="1:5" s="1" customFormat="1" ht="24.75" customHeight="1">
      <c r="A175" s="5" t="s">
        <v>443</v>
      </c>
      <c r="B175" s="6" t="s">
        <v>556</v>
      </c>
      <c r="C175" s="7"/>
      <c r="D175" s="8"/>
      <c r="E175" s="4" t="s">
        <v>134</v>
      </c>
    </row>
    <row r="176" spans="1:5" s="1" customFormat="1" ht="24.75" customHeight="1">
      <c r="A176" s="5" t="s">
        <v>444</v>
      </c>
      <c r="B176" s="6" t="s">
        <v>557</v>
      </c>
      <c r="C176" s="7"/>
      <c r="D176" s="8"/>
      <c r="E176" s="4" t="s">
        <v>134</v>
      </c>
    </row>
    <row r="177" spans="1:5" s="1" customFormat="1" ht="24.75" customHeight="1">
      <c r="A177" s="5" t="s">
        <v>446</v>
      </c>
      <c r="B177" s="9">
        <v>1319395</v>
      </c>
      <c r="C177" s="5" t="s">
        <v>447</v>
      </c>
      <c r="D177" s="9">
        <v>1319395</v>
      </c>
      <c r="E177" s="4" t="s">
        <v>134</v>
      </c>
    </row>
    <row r="178" spans="1:5" s="1" customFormat="1" ht="24.75" customHeight="1">
      <c r="A178" s="5" t="s">
        <v>448</v>
      </c>
      <c r="B178" s="5" t="s">
        <v>449</v>
      </c>
      <c r="C178" s="5" t="s">
        <v>450</v>
      </c>
      <c r="D178" s="5" t="s">
        <v>451</v>
      </c>
      <c r="E178" s="4" t="s">
        <v>134</v>
      </c>
    </row>
    <row r="179" spans="1:5" s="1" customFormat="1" ht="24.75" customHeight="1">
      <c r="A179" s="10" t="s">
        <v>452</v>
      </c>
      <c r="B179" s="10" t="s">
        <v>453</v>
      </c>
      <c r="C179" s="10" t="s">
        <v>558</v>
      </c>
      <c r="D179" s="10" t="s">
        <v>559</v>
      </c>
      <c r="E179" s="4" t="s">
        <v>134</v>
      </c>
    </row>
    <row r="180" spans="1:5" s="1" customFormat="1" ht="24.75" customHeight="1">
      <c r="A180" s="10" t="s">
        <v>456</v>
      </c>
      <c r="B180" s="10" t="s">
        <v>473</v>
      </c>
      <c r="C180" s="10" t="s">
        <v>560</v>
      </c>
      <c r="D180" s="10" t="s">
        <v>561</v>
      </c>
      <c r="E180" s="4" t="s">
        <v>134</v>
      </c>
    </row>
    <row r="181" spans="1:5" s="1" customFormat="1" ht="24.75" customHeight="1">
      <c r="A181" s="10" t="s">
        <v>456</v>
      </c>
      <c r="B181" s="10" t="s">
        <v>457</v>
      </c>
      <c r="C181" s="10" t="s">
        <v>458</v>
      </c>
      <c r="D181" s="10" t="s">
        <v>459</v>
      </c>
      <c r="E181" s="4" t="s">
        <v>134</v>
      </c>
    </row>
    <row r="182" spans="1:5" s="1" customFormat="1" ht="24.75" customHeight="1">
      <c r="A182" s="4" t="s">
        <v>134</v>
      </c>
      <c r="C182" s="4" t="s">
        <v>134</v>
      </c>
      <c r="D182" s="4" t="s">
        <v>134</v>
      </c>
      <c r="E182" s="4" t="s">
        <v>134</v>
      </c>
    </row>
    <row r="183" spans="1:5" s="1" customFormat="1" ht="24.75" customHeight="1">
      <c r="A183" s="5" t="s">
        <v>365</v>
      </c>
      <c r="B183" s="6" t="s">
        <v>441</v>
      </c>
      <c r="C183" s="7"/>
      <c r="D183" s="8"/>
      <c r="E183" s="4" t="s">
        <v>134</v>
      </c>
    </row>
    <row r="184" spans="1:5" s="1" customFormat="1" ht="24.75" customHeight="1">
      <c r="A184" s="5" t="s">
        <v>364</v>
      </c>
      <c r="B184" s="6" t="s">
        <v>562</v>
      </c>
      <c r="C184" s="7"/>
      <c r="D184" s="8"/>
      <c r="E184" s="4" t="s">
        <v>134</v>
      </c>
    </row>
    <row r="185" spans="1:5" s="1" customFormat="1" ht="24.75" customHeight="1">
      <c r="A185" s="5" t="s">
        <v>443</v>
      </c>
      <c r="B185" s="6" t="s">
        <v>563</v>
      </c>
      <c r="C185" s="7"/>
      <c r="D185" s="8"/>
      <c r="E185" s="4" t="s">
        <v>134</v>
      </c>
    </row>
    <row r="186" spans="1:5" s="1" customFormat="1" ht="24.75" customHeight="1">
      <c r="A186" s="5" t="s">
        <v>444</v>
      </c>
      <c r="B186" s="6" t="s">
        <v>564</v>
      </c>
      <c r="C186" s="7"/>
      <c r="D186" s="8"/>
      <c r="E186" s="4" t="s">
        <v>134</v>
      </c>
    </row>
    <row r="187" spans="1:5" s="1" customFormat="1" ht="24.75" customHeight="1">
      <c r="A187" s="5" t="s">
        <v>446</v>
      </c>
      <c r="B187" s="9">
        <v>2638789</v>
      </c>
      <c r="C187" s="5" t="s">
        <v>447</v>
      </c>
      <c r="D187" s="9">
        <v>2638789</v>
      </c>
      <c r="E187" s="4" t="s">
        <v>134</v>
      </c>
    </row>
    <row r="188" spans="1:5" s="1" customFormat="1" ht="24.75" customHeight="1">
      <c r="A188" s="5" t="s">
        <v>448</v>
      </c>
      <c r="B188" s="5" t="s">
        <v>449</v>
      </c>
      <c r="C188" s="5" t="s">
        <v>450</v>
      </c>
      <c r="D188" s="5" t="s">
        <v>451</v>
      </c>
      <c r="E188" s="4" t="s">
        <v>134</v>
      </c>
    </row>
    <row r="189" spans="1:5" s="1" customFormat="1" ht="24.75" customHeight="1">
      <c r="A189" s="10" t="s">
        <v>452</v>
      </c>
      <c r="B189" s="10" t="s">
        <v>453</v>
      </c>
      <c r="C189" s="10" t="s">
        <v>565</v>
      </c>
      <c r="D189" s="10" t="s">
        <v>455</v>
      </c>
      <c r="E189" s="4" t="s">
        <v>134</v>
      </c>
    </row>
    <row r="190" spans="1:5" s="1" customFormat="1" ht="24.75" customHeight="1">
      <c r="A190" s="10" t="s">
        <v>456</v>
      </c>
      <c r="B190" s="10" t="s">
        <v>566</v>
      </c>
      <c r="C190" s="10" t="s">
        <v>567</v>
      </c>
      <c r="D190" s="10" t="s">
        <v>459</v>
      </c>
      <c r="E190" s="4" t="s">
        <v>134</v>
      </c>
    </row>
    <row r="191" spans="1:5" s="1" customFormat="1" ht="24.75" customHeight="1">
      <c r="A191" s="10" t="s">
        <v>456</v>
      </c>
      <c r="B191" s="10" t="s">
        <v>473</v>
      </c>
      <c r="C191" s="10" t="s">
        <v>568</v>
      </c>
      <c r="D191" s="10" t="s">
        <v>459</v>
      </c>
      <c r="E191" s="4" t="s">
        <v>134</v>
      </c>
    </row>
    <row r="192" spans="1:5" s="1" customFormat="1" ht="24.75" customHeight="1">
      <c r="A192" s="10" t="s">
        <v>456</v>
      </c>
      <c r="B192" s="10" t="s">
        <v>457</v>
      </c>
      <c r="C192" s="10" t="s">
        <v>458</v>
      </c>
      <c r="D192" s="10" t="s">
        <v>459</v>
      </c>
      <c r="E192" s="4" t="s">
        <v>134</v>
      </c>
    </row>
    <row r="193" spans="1:5" s="1" customFormat="1" ht="24.75" customHeight="1">
      <c r="A193" s="4" t="s">
        <v>134</v>
      </c>
      <c r="C193" s="4" t="s">
        <v>134</v>
      </c>
      <c r="D193" s="4" t="s">
        <v>134</v>
      </c>
      <c r="E193" s="4" t="s">
        <v>134</v>
      </c>
    </row>
    <row r="194" spans="1:5" s="1" customFormat="1" ht="24.75" customHeight="1">
      <c r="A194" s="5" t="s">
        <v>365</v>
      </c>
      <c r="B194" s="6" t="s">
        <v>441</v>
      </c>
      <c r="C194" s="7"/>
      <c r="D194" s="8"/>
      <c r="E194" s="4" t="s">
        <v>134</v>
      </c>
    </row>
    <row r="195" spans="1:5" s="1" customFormat="1" ht="24.75" customHeight="1">
      <c r="A195" s="5" t="s">
        <v>364</v>
      </c>
      <c r="B195" s="6" t="s">
        <v>569</v>
      </c>
      <c r="C195" s="7"/>
      <c r="D195" s="8"/>
      <c r="E195" s="4" t="s">
        <v>134</v>
      </c>
    </row>
    <row r="196" spans="1:5" s="1" customFormat="1" ht="24.75" customHeight="1">
      <c r="A196" s="5" t="s">
        <v>443</v>
      </c>
      <c r="B196" s="6" t="s">
        <v>570</v>
      </c>
      <c r="C196" s="7"/>
      <c r="D196" s="8"/>
      <c r="E196" s="4" t="s">
        <v>134</v>
      </c>
    </row>
    <row r="197" spans="1:5" s="1" customFormat="1" ht="24.75" customHeight="1">
      <c r="A197" s="5" t="s">
        <v>444</v>
      </c>
      <c r="B197" s="6" t="s">
        <v>478</v>
      </c>
      <c r="C197" s="7"/>
      <c r="D197" s="8"/>
      <c r="E197" s="4" t="s">
        <v>134</v>
      </c>
    </row>
    <row r="198" spans="1:5" s="1" customFormat="1" ht="24.75" customHeight="1">
      <c r="A198" s="5" t="s">
        <v>446</v>
      </c>
      <c r="B198" s="9">
        <v>2432964</v>
      </c>
      <c r="C198" s="5" t="s">
        <v>447</v>
      </c>
      <c r="D198" s="9">
        <v>2432964</v>
      </c>
      <c r="E198" s="4" t="s">
        <v>134</v>
      </c>
    </row>
    <row r="199" spans="1:5" s="1" customFormat="1" ht="24.75" customHeight="1">
      <c r="A199" s="5" t="s">
        <v>448</v>
      </c>
      <c r="B199" s="5" t="s">
        <v>449</v>
      </c>
      <c r="C199" s="5" t="s">
        <v>450</v>
      </c>
      <c r="D199" s="5" t="s">
        <v>451</v>
      </c>
      <c r="E199" s="4" t="s">
        <v>134</v>
      </c>
    </row>
    <row r="200" spans="1:5" s="1" customFormat="1" ht="24.75" customHeight="1">
      <c r="A200" s="10" t="s">
        <v>452</v>
      </c>
      <c r="B200" s="10" t="s">
        <v>453</v>
      </c>
      <c r="C200" s="10" t="s">
        <v>571</v>
      </c>
      <c r="D200" s="10" t="s">
        <v>572</v>
      </c>
      <c r="E200" s="4" t="s">
        <v>134</v>
      </c>
    </row>
    <row r="201" spans="1:5" s="1" customFormat="1" ht="24.75" customHeight="1">
      <c r="A201" s="10" t="s">
        <v>456</v>
      </c>
      <c r="B201" s="10" t="s">
        <v>457</v>
      </c>
      <c r="C201" s="10" t="s">
        <v>458</v>
      </c>
      <c r="D201" s="10" t="s">
        <v>459</v>
      </c>
      <c r="E201" s="4" t="s">
        <v>134</v>
      </c>
    </row>
    <row r="202" spans="1:5" s="1" customFormat="1" ht="24.75" customHeight="1">
      <c r="A202" s="10" t="s">
        <v>456</v>
      </c>
      <c r="B202" s="10" t="s">
        <v>460</v>
      </c>
      <c r="C202" s="10" t="s">
        <v>573</v>
      </c>
      <c r="D202" s="10" t="s">
        <v>459</v>
      </c>
      <c r="E202" s="4" t="s">
        <v>134</v>
      </c>
    </row>
    <row r="203" spans="1:5" s="1" customFormat="1" ht="24.75" customHeight="1">
      <c r="A203" s="4" t="s">
        <v>134</v>
      </c>
      <c r="C203" s="4" t="s">
        <v>134</v>
      </c>
      <c r="D203" s="4" t="s">
        <v>134</v>
      </c>
      <c r="E203" s="4" t="s">
        <v>134</v>
      </c>
    </row>
    <row r="204" spans="1:5" s="1" customFormat="1" ht="24.75" customHeight="1">
      <c r="A204" s="5" t="s">
        <v>365</v>
      </c>
      <c r="B204" s="6" t="s">
        <v>441</v>
      </c>
      <c r="C204" s="7"/>
      <c r="D204" s="8"/>
      <c r="E204" s="4" t="s">
        <v>134</v>
      </c>
    </row>
    <row r="205" spans="1:5" s="1" customFormat="1" ht="24.75" customHeight="1">
      <c r="A205" s="5" t="s">
        <v>364</v>
      </c>
      <c r="B205" s="6" t="s">
        <v>574</v>
      </c>
      <c r="C205" s="7"/>
      <c r="D205" s="8"/>
      <c r="E205" s="4" t="s">
        <v>134</v>
      </c>
    </row>
    <row r="206" spans="1:5" s="1" customFormat="1" ht="24.75" customHeight="1">
      <c r="A206" s="5" t="s">
        <v>443</v>
      </c>
      <c r="B206" s="6" t="s">
        <v>575</v>
      </c>
      <c r="C206" s="7"/>
      <c r="D206" s="8"/>
      <c r="E206" s="4" t="s">
        <v>134</v>
      </c>
    </row>
    <row r="207" spans="1:5" s="1" customFormat="1" ht="24.75" customHeight="1">
      <c r="A207" s="5" t="s">
        <v>444</v>
      </c>
      <c r="B207" s="6" t="s">
        <v>576</v>
      </c>
      <c r="C207" s="7"/>
      <c r="D207" s="8"/>
      <c r="E207" s="4" t="s">
        <v>134</v>
      </c>
    </row>
    <row r="208" spans="1:5" s="1" customFormat="1" ht="24.75" customHeight="1">
      <c r="A208" s="5" t="s">
        <v>446</v>
      </c>
      <c r="B208" s="9">
        <v>12270370</v>
      </c>
      <c r="C208" s="5" t="s">
        <v>447</v>
      </c>
      <c r="D208" s="9">
        <v>12270370</v>
      </c>
      <c r="E208" s="4" t="s">
        <v>134</v>
      </c>
    </row>
    <row r="209" spans="1:5" s="1" customFormat="1" ht="24.75" customHeight="1">
      <c r="A209" s="5" t="s">
        <v>448</v>
      </c>
      <c r="B209" s="5" t="s">
        <v>449</v>
      </c>
      <c r="C209" s="5" t="s">
        <v>450</v>
      </c>
      <c r="D209" s="5" t="s">
        <v>451</v>
      </c>
      <c r="E209" s="4" t="s">
        <v>134</v>
      </c>
    </row>
    <row r="210" spans="1:5" s="1" customFormat="1" ht="24.75" customHeight="1">
      <c r="A210" s="10" t="s">
        <v>452</v>
      </c>
      <c r="B210" s="10" t="s">
        <v>453</v>
      </c>
      <c r="C210" s="10" t="s">
        <v>577</v>
      </c>
      <c r="D210" s="10" t="s">
        <v>578</v>
      </c>
      <c r="E210" s="4" t="s">
        <v>134</v>
      </c>
    </row>
    <row r="211" spans="1:5" s="1" customFormat="1" ht="24.75" customHeight="1">
      <c r="A211" s="10" t="s">
        <v>456</v>
      </c>
      <c r="B211" s="10" t="s">
        <v>457</v>
      </c>
      <c r="C211" s="10" t="s">
        <v>458</v>
      </c>
      <c r="D211" s="10" t="s">
        <v>459</v>
      </c>
      <c r="E211" s="4" t="s">
        <v>134</v>
      </c>
    </row>
    <row r="212" spans="1:5" s="1" customFormat="1" ht="24.75" customHeight="1">
      <c r="A212" s="10" t="s">
        <v>456</v>
      </c>
      <c r="B212" s="10" t="s">
        <v>460</v>
      </c>
      <c r="C212" s="10" t="s">
        <v>579</v>
      </c>
      <c r="D212" s="10" t="s">
        <v>580</v>
      </c>
      <c r="E212" s="4" t="s">
        <v>134</v>
      </c>
    </row>
    <row r="213" spans="1:5" s="1" customFormat="1" ht="24.75" customHeight="1">
      <c r="A213" s="4" t="s">
        <v>134</v>
      </c>
      <c r="C213" s="4" t="s">
        <v>134</v>
      </c>
      <c r="D213" s="4" t="s">
        <v>134</v>
      </c>
      <c r="E213" s="4" t="s">
        <v>134</v>
      </c>
    </row>
    <row r="214" spans="1:5" s="1" customFormat="1" ht="24.75" customHeight="1">
      <c r="A214" s="5" t="s">
        <v>365</v>
      </c>
      <c r="B214" s="6" t="s">
        <v>441</v>
      </c>
      <c r="C214" s="7"/>
      <c r="D214" s="8"/>
      <c r="E214" s="4" t="s">
        <v>134</v>
      </c>
    </row>
    <row r="215" spans="1:5" s="1" customFormat="1" ht="24.75" customHeight="1">
      <c r="A215" s="5" t="s">
        <v>364</v>
      </c>
      <c r="B215" s="6" t="s">
        <v>581</v>
      </c>
      <c r="C215" s="7"/>
      <c r="D215" s="8"/>
      <c r="E215" s="4" t="s">
        <v>134</v>
      </c>
    </row>
    <row r="216" spans="1:5" s="1" customFormat="1" ht="24.75" customHeight="1">
      <c r="A216" s="5" t="s">
        <v>443</v>
      </c>
      <c r="B216" s="6" t="s">
        <v>582</v>
      </c>
      <c r="C216" s="7"/>
      <c r="D216" s="8"/>
      <c r="E216" s="4" t="s">
        <v>134</v>
      </c>
    </row>
    <row r="217" spans="1:5" s="1" customFormat="1" ht="24.75" customHeight="1">
      <c r="A217" s="5" t="s">
        <v>444</v>
      </c>
      <c r="B217" s="6" t="s">
        <v>564</v>
      </c>
      <c r="C217" s="7"/>
      <c r="D217" s="8"/>
      <c r="E217" s="4" t="s">
        <v>134</v>
      </c>
    </row>
    <row r="218" spans="1:5" s="1" customFormat="1" ht="24.75" customHeight="1">
      <c r="A218" s="5" t="s">
        <v>446</v>
      </c>
      <c r="B218" s="9">
        <v>5277579</v>
      </c>
      <c r="C218" s="5" t="s">
        <v>447</v>
      </c>
      <c r="D218" s="9">
        <v>5277579</v>
      </c>
      <c r="E218" s="4" t="s">
        <v>134</v>
      </c>
    </row>
    <row r="219" spans="1:5" s="1" customFormat="1" ht="24.75" customHeight="1">
      <c r="A219" s="5" t="s">
        <v>448</v>
      </c>
      <c r="B219" s="5" t="s">
        <v>449</v>
      </c>
      <c r="C219" s="5" t="s">
        <v>450</v>
      </c>
      <c r="D219" s="5" t="s">
        <v>451</v>
      </c>
      <c r="E219" s="4" t="s">
        <v>134</v>
      </c>
    </row>
    <row r="220" spans="1:5" s="1" customFormat="1" ht="24.75" customHeight="1">
      <c r="A220" s="10" t="s">
        <v>452</v>
      </c>
      <c r="B220" s="10" t="s">
        <v>453</v>
      </c>
      <c r="C220" s="10" t="s">
        <v>532</v>
      </c>
      <c r="D220" s="10" t="s">
        <v>533</v>
      </c>
      <c r="E220" s="4" t="s">
        <v>134</v>
      </c>
    </row>
    <row r="221" spans="1:5" s="1" customFormat="1" ht="24.75" customHeight="1">
      <c r="A221" s="10" t="s">
        <v>456</v>
      </c>
      <c r="B221" s="10" t="s">
        <v>457</v>
      </c>
      <c r="C221" s="10" t="s">
        <v>458</v>
      </c>
      <c r="D221" s="10" t="s">
        <v>459</v>
      </c>
      <c r="E221" s="4" t="s">
        <v>134</v>
      </c>
    </row>
    <row r="222" spans="1:5" s="1" customFormat="1" ht="24.75" customHeight="1">
      <c r="A222" s="10" t="s">
        <v>456</v>
      </c>
      <c r="B222" s="10" t="s">
        <v>460</v>
      </c>
      <c r="C222" s="10" t="s">
        <v>532</v>
      </c>
      <c r="D222" s="10" t="s">
        <v>534</v>
      </c>
      <c r="E222" s="4" t="s">
        <v>134</v>
      </c>
    </row>
    <row r="223" spans="1:5" s="1" customFormat="1" ht="24.75" customHeight="1">
      <c r="A223" s="4" t="s">
        <v>134</v>
      </c>
      <c r="C223" s="4" t="s">
        <v>134</v>
      </c>
      <c r="D223" s="4" t="s">
        <v>134</v>
      </c>
      <c r="E223" s="4" t="s">
        <v>134</v>
      </c>
    </row>
    <row r="224" spans="1:5" s="1" customFormat="1" ht="24.75" customHeight="1">
      <c r="A224" s="5" t="s">
        <v>365</v>
      </c>
      <c r="B224" s="6" t="s">
        <v>441</v>
      </c>
      <c r="C224" s="7"/>
      <c r="D224" s="8"/>
      <c r="E224" s="4" t="s">
        <v>134</v>
      </c>
    </row>
    <row r="225" spans="1:5" s="1" customFormat="1" ht="24.75" customHeight="1">
      <c r="A225" s="5" t="s">
        <v>364</v>
      </c>
      <c r="B225" s="6" t="s">
        <v>583</v>
      </c>
      <c r="C225" s="7"/>
      <c r="D225" s="8"/>
      <c r="E225" s="4" t="s">
        <v>134</v>
      </c>
    </row>
    <row r="226" spans="1:5" s="1" customFormat="1" ht="24.75" customHeight="1">
      <c r="A226" s="5" t="s">
        <v>443</v>
      </c>
      <c r="B226" s="6" t="s">
        <v>584</v>
      </c>
      <c r="C226" s="7"/>
      <c r="D226" s="8"/>
      <c r="E226" s="4" t="s">
        <v>134</v>
      </c>
    </row>
    <row r="227" spans="1:5" s="1" customFormat="1" ht="24.75" customHeight="1">
      <c r="A227" s="5" t="s">
        <v>444</v>
      </c>
      <c r="B227" s="6" t="s">
        <v>557</v>
      </c>
      <c r="C227" s="7"/>
      <c r="D227" s="8"/>
      <c r="E227" s="4" t="s">
        <v>134</v>
      </c>
    </row>
    <row r="228" spans="1:5" s="1" customFormat="1" ht="24.75" customHeight="1">
      <c r="A228" s="5" t="s">
        <v>446</v>
      </c>
      <c r="B228" s="9">
        <v>6005885</v>
      </c>
      <c r="C228" s="5" t="s">
        <v>447</v>
      </c>
      <c r="D228" s="9">
        <v>6005885</v>
      </c>
      <c r="E228" s="4" t="s">
        <v>134</v>
      </c>
    </row>
    <row r="229" spans="1:5" s="1" customFormat="1" ht="24.75" customHeight="1">
      <c r="A229" s="5" t="s">
        <v>448</v>
      </c>
      <c r="B229" s="5" t="s">
        <v>449</v>
      </c>
      <c r="C229" s="5" t="s">
        <v>450</v>
      </c>
      <c r="D229" s="5" t="s">
        <v>451</v>
      </c>
      <c r="E229" s="4" t="s">
        <v>134</v>
      </c>
    </row>
    <row r="230" spans="1:5" s="1" customFormat="1" ht="24.75" customHeight="1">
      <c r="A230" s="10" t="s">
        <v>452</v>
      </c>
      <c r="B230" s="10" t="s">
        <v>453</v>
      </c>
      <c r="C230" s="10" t="s">
        <v>585</v>
      </c>
      <c r="D230" s="10" t="s">
        <v>586</v>
      </c>
      <c r="E230" s="4" t="s">
        <v>134</v>
      </c>
    </row>
    <row r="231" spans="1:5" s="1" customFormat="1" ht="24.75" customHeight="1">
      <c r="A231" s="10" t="s">
        <v>456</v>
      </c>
      <c r="B231" s="10" t="s">
        <v>473</v>
      </c>
      <c r="C231" s="10" t="s">
        <v>583</v>
      </c>
      <c r="D231" s="10" t="s">
        <v>587</v>
      </c>
      <c r="E231" s="4" t="s">
        <v>134</v>
      </c>
    </row>
    <row r="232" spans="1:5" s="1" customFormat="1" ht="24.75" customHeight="1">
      <c r="A232" s="10" t="s">
        <v>456</v>
      </c>
      <c r="B232" s="10" t="s">
        <v>494</v>
      </c>
      <c r="C232" s="10" t="s">
        <v>588</v>
      </c>
      <c r="D232" s="10" t="s">
        <v>589</v>
      </c>
      <c r="E232" s="4" t="s">
        <v>134</v>
      </c>
    </row>
    <row r="233" spans="1:5" s="1" customFormat="1" ht="24.75" customHeight="1">
      <c r="A233" s="4" t="s">
        <v>134</v>
      </c>
      <c r="C233" s="4" t="s">
        <v>134</v>
      </c>
      <c r="D233" s="4" t="s">
        <v>134</v>
      </c>
      <c r="E233" s="4" t="s">
        <v>134</v>
      </c>
    </row>
    <row r="234" spans="1:5" s="1" customFormat="1" ht="24.75" customHeight="1">
      <c r="A234" s="5" t="s">
        <v>365</v>
      </c>
      <c r="B234" s="6" t="s">
        <v>441</v>
      </c>
      <c r="C234" s="7"/>
      <c r="D234" s="8"/>
      <c r="E234" s="4" t="s">
        <v>134</v>
      </c>
    </row>
    <row r="235" spans="1:5" s="1" customFormat="1" ht="24.75" customHeight="1">
      <c r="A235" s="5" t="s">
        <v>364</v>
      </c>
      <c r="B235" s="6" t="s">
        <v>590</v>
      </c>
      <c r="C235" s="7"/>
      <c r="D235" s="8"/>
      <c r="E235" s="4" t="s">
        <v>134</v>
      </c>
    </row>
    <row r="236" spans="1:5" s="1" customFormat="1" ht="24.75" customHeight="1">
      <c r="A236" s="5" t="s">
        <v>443</v>
      </c>
      <c r="B236" s="6" t="s">
        <v>591</v>
      </c>
      <c r="C236" s="7"/>
      <c r="D236" s="8"/>
      <c r="E236" s="4" t="s">
        <v>134</v>
      </c>
    </row>
    <row r="237" spans="1:5" s="1" customFormat="1" ht="24.75" customHeight="1">
      <c r="A237" s="5" t="s">
        <v>444</v>
      </c>
      <c r="B237" s="6" t="s">
        <v>478</v>
      </c>
      <c r="C237" s="7"/>
      <c r="D237" s="8"/>
      <c r="E237" s="4" t="s">
        <v>134</v>
      </c>
    </row>
    <row r="238" spans="1:5" s="1" customFormat="1" ht="24.75" customHeight="1">
      <c r="A238" s="5" t="s">
        <v>446</v>
      </c>
      <c r="B238" s="9">
        <v>2860000</v>
      </c>
      <c r="C238" s="5" t="s">
        <v>447</v>
      </c>
      <c r="D238" s="9">
        <v>2860000</v>
      </c>
      <c r="E238" s="4" t="s">
        <v>134</v>
      </c>
    </row>
    <row r="239" spans="1:5" s="1" customFormat="1" ht="24.75" customHeight="1">
      <c r="A239" s="5" t="s">
        <v>448</v>
      </c>
      <c r="B239" s="5" t="s">
        <v>449</v>
      </c>
      <c r="C239" s="5" t="s">
        <v>450</v>
      </c>
      <c r="D239" s="5" t="s">
        <v>451</v>
      </c>
      <c r="E239" s="4" t="s">
        <v>134</v>
      </c>
    </row>
    <row r="240" spans="1:5" s="1" customFormat="1" ht="24.75" customHeight="1">
      <c r="A240" s="10" t="s">
        <v>452</v>
      </c>
      <c r="B240" s="10" t="s">
        <v>453</v>
      </c>
      <c r="C240" s="10" t="s">
        <v>592</v>
      </c>
      <c r="D240" s="10" t="s">
        <v>593</v>
      </c>
      <c r="E240" s="4" t="s">
        <v>134</v>
      </c>
    </row>
    <row r="241" spans="1:5" s="1" customFormat="1" ht="24.75" customHeight="1">
      <c r="A241" s="10" t="s">
        <v>456</v>
      </c>
      <c r="B241" s="10" t="s">
        <v>457</v>
      </c>
      <c r="C241" s="10" t="s">
        <v>458</v>
      </c>
      <c r="D241" s="10" t="s">
        <v>459</v>
      </c>
      <c r="E241" s="4" t="s">
        <v>134</v>
      </c>
    </row>
    <row r="242" spans="1:5" s="1" customFormat="1" ht="24.75" customHeight="1">
      <c r="A242" s="10" t="s">
        <v>456</v>
      </c>
      <c r="B242" s="10" t="s">
        <v>460</v>
      </c>
      <c r="C242" s="10" t="s">
        <v>594</v>
      </c>
      <c r="D242" s="10" t="s">
        <v>595</v>
      </c>
      <c r="E242" s="4" t="s">
        <v>134</v>
      </c>
    </row>
    <row r="243" spans="1:5" s="1" customFormat="1" ht="24.75" customHeight="1">
      <c r="A243" s="4" t="s">
        <v>134</v>
      </c>
      <c r="C243" s="4" t="s">
        <v>134</v>
      </c>
      <c r="D243" s="4" t="s">
        <v>134</v>
      </c>
      <c r="E243" s="4" t="s">
        <v>134</v>
      </c>
    </row>
    <row r="244" spans="1:5" s="1" customFormat="1" ht="24.75" customHeight="1">
      <c r="A244" s="5" t="s">
        <v>365</v>
      </c>
      <c r="B244" s="6" t="s">
        <v>441</v>
      </c>
      <c r="C244" s="7"/>
      <c r="D244" s="8"/>
      <c r="E244" s="4" t="s">
        <v>134</v>
      </c>
    </row>
    <row r="245" spans="1:5" s="1" customFormat="1" ht="24.75" customHeight="1">
      <c r="A245" s="5" t="s">
        <v>364</v>
      </c>
      <c r="B245" s="6" t="s">
        <v>596</v>
      </c>
      <c r="C245" s="7"/>
      <c r="D245" s="8"/>
      <c r="E245" s="4" t="s">
        <v>134</v>
      </c>
    </row>
    <row r="246" spans="1:5" s="1" customFormat="1" ht="24.75" customHeight="1">
      <c r="A246" s="5" t="s">
        <v>443</v>
      </c>
      <c r="B246" s="6" t="s">
        <v>597</v>
      </c>
      <c r="C246" s="7"/>
      <c r="D246" s="8"/>
      <c r="E246" s="4" t="s">
        <v>134</v>
      </c>
    </row>
    <row r="247" spans="1:5" s="1" customFormat="1" ht="24.75" customHeight="1">
      <c r="A247" s="5" t="s">
        <v>444</v>
      </c>
      <c r="B247" s="6" t="s">
        <v>598</v>
      </c>
      <c r="C247" s="7"/>
      <c r="D247" s="8"/>
      <c r="E247" s="4" t="s">
        <v>134</v>
      </c>
    </row>
    <row r="248" spans="1:5" s="1" customFormat="1" ht="24.75" customHeight="1">
      <c r="A248" s="5" t="s">
        <v>446</v>
      </c>
      <c r="B248" s="9">
        <v>14513341</v>
      </c>
      <c r="C248" s="5" t="s">
        <v>447</v>
      </c>
      <c r="D248" s="9">
        <v>14513341</v>
      </c>
      <c r="E248" s="4" t="s">
        <v>134</v>
      </c>
    </row>
    <row r="249" spans="1:5" s="1" customFormat="1" ht="24.75" customHeight="1">
      <c r="A249" s="5" t="s">
        <v>448</v>
      </c>
      <c r="B249" s="5" t="s">
        <v>449</v>
      </c>
      <c r="C249" s="5" t="s">
        <v>450</v>
      </c>
      <c r="D249" s="5" t="s">
        <v>451</v>
      </c>
      <c r="E249" s="4" t="s">
        <v>134</v>
      </c>
    </row>
    <row r="250" spans="1:5" s="1" customFormat="1" ht="24.75" customHeight="1">
      <c r="A250" s="10" t="s">
        <v>452</v>
      </c>
      <c r="B250" s="10" t="s">
        <v>453</v>
      </c>
      <c r="C250" s="10" t="s">
        <v>599</v>
      </c>
      <c r="D250" s="10" t="s">
        <v>455</v>
      </c>
      <c r="E250" s="4" t="s">
        <v>134</v>
      </c>
    </row>
    <row r="251" spans="1:5" s="1" customFormat="1" ht="24.75" customHeight="1">
      <c r="A251" s="10" t="s">
        <v>456</v>
      </c>
      <c r="B251" s="10" t="s">
        <v>457</v>
      </c>
      <c r="C251" s="10" t="s">
        <v>458</v>
      </c>
      <c r="D251" s="10" t="s">
        <v>459</v>
      </c>
      <c r="E251" s="4" t="s">
        <v>134</v>
      </c>
    </row>
    <row r="252" spans="1:5" s="1" customFormat="1" ht="24.75" customHeight="1">
      <c r="A252" s="10" t="s">
        <v>456</v>
      </c>
      <c r="B252" s="10" t="s">
        <v>460</v>
      </c>
      <c r="C252" s="10" t="s">
        <v>596</v>
      </c>
      <c r="D252" s="10" t="s">
        <v>600</v>
      </c>
      <c r="E252" s="4" t="s">
        <v>134</v>
      </c>
    </row>
    <row r="253" spans="1:5" s="1" customFormat="1" ht="24.75" customHeight="1">
      <c r="A253" s="4" t="s">
        <v>134</v>
      </c>
      <c r="C253" s="4" t="s">
        <v>134</v>
      </c>
      <c r="D253" s="4" t="s">
        <v>134</v>
      </c>
      <c r="E253" s="4" t="s">
        <v>134</v>
      </c>
    </row>
    <row r="254" spans="1:5" s="1" customFormat="1" ht="24.75" customHeight="1">
      <c r="A254" s="5" t="s">
        <v>365</v>
      </c>
      <c r="B254" s="6" t="s">
        <v>441</v>
      </c>
      <c r="C254" s="7"/>
      <c r="D254" s="8"/>
      <c r="E254" s="4" t="s">
        <v>134</v>
      </c>
    </row>
    <row r="255" spans="1:5" s="1" customFormat="1" ht="24.75" customHeight="1">
      <c r="A255" s="5" t="s">
        <v>364</v>
      </c>
      <c r="B255" s="6" t="s">
        <v>601</v>
      </c>
      <c r="C255" s="7"/>
      <c r="D255" s="8"/>
      <c r="E255" s="4" t="s">
        <v>134</v>
      </c>
    </row>
    <row r="256" spans="1:5" s="1" customFormat="1" ht="24.75" customHeight="1">
      <c r="A256" s="5" t="s">
        <v>443</v>
      </c>
      <c r="B256" s="6" t="s">
        <v>602</v>
      </c>
      <c r="C256" s="7"/>
      <c r="D256" s="8"/>
      <c r="E256" s="4" t="s">
        <v>134</v>
      </c>
    </row>
    <row r="257" spans="1:5" s="1" customFormat="1" ht="24.75" customHeight="1">
      <c r="A257" s="5" t="s">
        <v>444</v>
      </c>
      <c r="B257" s="6" t="s">
        <v>557</v>
      </c>
      <c r="C257" s="7"/>
      <c r="D257" s="8"/>
      <c r="E257" s="4" t="s">
        <v>134</v>
      </c>
    </row>
    <row r="258" spans="1:5" s="1" customFormat="1" ht="24.75" customHeight="1">
      <c r="A258" s="5" t="s">
        <v>446</v>
      </c>
      <c r="B258" s="9">
        <v>9130211</v>
      </c>
      <c r="C258" s="5" t="s">
        <v>447</v>
      </c>
      <c r="D258" s="9">
        <v>9130211</v>
      </c>
      <c r="E258" s="4" t="s">
        <v>134</v>
      </c>
    </row>
    <row r="259" spans="1:5" s="1" customFormat="1" ht="24.75" customHeight="1">
      <c r="A259" s="5" t="s">
        <v>448</v>
      </c>
      <c r="B259" s="5" t="s">
        <v>449</v>
      </c>
      <c r="C259" s="5" t="s">
        <v>450</v>
      </c>
      <c r="D259" s="5" t="s">
        <v>451</v>
      </c>
      <c r="E259" s="4" t="s">
        <v>134</v>
      </c>
    </row>
    <row r="260" spans="1:5" s="1" customFormat="1" ht="24.75" customHeight="1">
      <c r="A260" s="10" t="s">
        <v>452</v>
      </c>
      <c r="B260" s="10" t="s">
        <v>453</v>
      </c>
      <c r="C260" s="10" t="s">
        <v>601</v>
      </c>
      <c r="D260" s="10" t="s">
        <v>603</v>
      </c>
      <c r="E260" s="4" t="s">
        <v>134</v>
      </c>
    </row>
    <row r="261" spans="1:5" s="1" customFormat="1" ht="24.75" customHeight="1">
      <c r="A261" s="10" t="s">
        <v>456</v>
      </c>
      <c r="B261" s="10" t="s">
        <v>457</v>
      </c>
      <c r="C261" s="10" t="s">
        <v>480</v>
      </c>
      <c r="D261" s="10" t="s">
        <v>459</v>
      </c>
      <c r="E261" s="4" t="s">
        <v>134</v>
      </c>
    </row>
    <row r="262" spans="1:5" s="1" customFormat="1" ht="24.75" customHeight="1">
      <c r="A262" s="10" t="s">
        <v>456</v>
      </c>
      <c r="B262" s="10" t="s">
        <v>460</v>
      </c>
      <c r="C262" s="10" t="s">
        <v>604</v>
      </c>
      <c r="D262" s="10" t="s">
        <v>455</v>
      </c>
      <c r="E262" s="4" t="s">
        <v>134</v>
      </c>
    </row>
    <row r="263" spans="1:5" s="1" customFormat="1" ht="24.75" customHeight="1">
      <c r="A263" s="4" t="s">
        <v>134</v>
      </c>
      <c r="C263" s="4" t="s">
        <v>134</v>
      </c>
      <c r="D263" s="4" t="s">
        <v>134</v>
      </c>
      <c r="E263" s="4" t="s">
        <v>134</v>
      </c>
    </row>
    <row r="264" spans="1:5" s="1" customFormat="1" ht="24.75" customHeight="1">
      <c r="A264" s="5" t="s">
        <v>365</v>
      </c>
      <c r="B264" s="6" t="s">
        <v>441</v>
      </c>
      <c r="C264" s="7"/>
      <c r="D264" s="8"/>
      <c r="E264" s="4" t="s">
        <v>134</v>
      </c>
    </row>
    <row r="265" spans="1:5" s="1" customFormat="1" ht="24.75" customHeight="1">
      <c r="A265" s="5" t="s">
        <v>364</v>
      </c>
      <c r="B265" s="6" t="s">
        <v>605</v>
      </c>
      <c r="C265" s="7"/>
      <c r="D265" s="8"/>
      <c r="E265" s="4" t="s">
        <v>134</v>
      </c>
    </row>
    <row r="266" spans="1:5" s="1" customFormat="1" ht="24.75" customHeight="1">
      <c r="A266" s="5" t="s">
        <v>443</v>
      </c>
      <c r="B266" s="6" t="s">
        <v>606</v>
      </c>
      <c r="C266" s="7"/>
      <c r="D266" s="8"/>
      <c r="E266" s="4" t="s">
        <v>134</v>
      </c>
    </row>
    <row r="267" spans="1:5" s="1" customFormat="1" ht="24.75" customHeight="1">
      <c r="A267" s="5" t="s">
        <v>444</v>
      </c>
      <c r="B267" s="6" t="s">
        <v>607</v>
      </c>
      <c r="C267" s="7"/>
      <c r="D267" s="8"/>
      <c r="E267" s="4" t="s">
        <v>134</v>
      </c>
    </row>
    <row r="268" spans="1:5" s="1" customFormat="1" ht="24.75" customHeight="1">
      <c r="A268" s="5" t="s">
        <v>446</v>
      </c>
      <c r="B268" s="9">
        <v>24144922</v>
      </c>
      <c r="C268" s="5" t="s">
        <v>447</v>
      </c>
      <c r="D268" s="9">
        <v>24144922</v>
      </c>
      <c r="E268" s="4" t="s">
        <v>134</v>
      </c>
    </row>
    <row r="269" spans="1:5" s="1" customFormat="1" ht="24.75" customHeight="1">
      <c r="A269" s="5" t="s">
        <v>448</v>
      </c>
      <c r="B269" s="5" t="s">
        <v>449</v>
      </c>
      <c r="C269" s="5" t="s">
        <v>450</v>
      </c>
      <c r="D269" s="5" t="s">
        <v>451</v>
      </c>
      <c r="E269" s="4" t="s">
        <v>134</v>
      </c>
    </row>
    <row r="270" spans="1:5" s="1" customFormat="1" ht="24.75" customHeight="1">
      <c r="A270" s="10" t="s">
        <v>452</v>
      </c>
      <c r="B270" s="10" t="s">
        <v>453</v>
      </c>
      <c r="C270" s="10" t="s">
        <v>608</v>
      </c>
      <c r="D270" s="10" t="s">
        <v>609</v>
      </c>
      <c r="E270" s="4" t="s">
        <v>134</v>
      </c>
    </row>
    <row r="271" spans="1:5" s="1" customFormat="1" ht="24.75" customHeight="1">
      <c r="A271" s="10" t="s">
        <v>456</v>
      </c>
      <c r="B271" s="10" t="s">
        <v>457</v>
      </c>
      <c r="C271" s="10" t="s">
        <v>610</v>
      </c>
      <c r="D271" s="10" t="s">
        <v>466</v>
      </c>
      <c r="E271" s="4" t="s">
        <v>134</v>
      </c>
    </row>
    <row r="272" spans="1:5" s="1" customFormat="1" ht="24.75" customHeight="1">
      <c r="A272" s="10" t="s">
        <v>456</v>
      </c>
      <c r="B272" s="10" t="s">
        <v>494</v>
      </c>
      <c r="C272" s="10" t="s">
        <v>611</v>
      </c>
      <c r="D272" s="10" t="s">
        <v>612</v>
      </c>
      <c r="E272" s="4" t="s">
        <v>134</v>
      </c>
    </row>
    <row r="273" spans="1:5" s="1" customFormat="1" ht="24.75" customHeight="1">
      <c r="A273" s="4" t="s">
        <v>134</v>
      </c>
      <c r="C273" s="4" t="s">
        <v>134</v>
      </c>
      <c r="D273" s="4" t="s">
        <v>134</v>
      </c>
      <c r="E273" s="4" t="s">
        <v>134</v>
      </c>
    </row>
    <row r="274" spans="1:5" s="1" customFormat="1" ht="24.75" customHeight="1">
      <c r="A274" s="5" t="s">
        <v>365</v>
      </c>
      <c r="B274" s="6" t="s">
        <v>441</v>
      </c>
      <c r="C274" s="7"/>
      <c r="D274" s="8"/>
      <c r="E274" s="4" t="s">
        <v>134</v>
      </c>
    </row>
    <row r="275" spans="1:5" s="1" customFormat="1" ht="24.75" customHeight="1">
      <c r="A275" s="5" t="s">
        <v>364</v>
      </c>
      <c r="B275" s="6" t="s">
        <v>613</v>
      </c>
      <c r="C275" s="7"/>
      <c r="D275" s="8"/>
      <c r="E275" s="4" t="s">
        <v>134</v>
      </c>
    </row>
    <row r="276" spans="1:5" s="1" customFormat="1" ht="24.75" customHeight="1">
      <c r="A276" s="5" t="s">
        <v>443</v>
      </c>
      <c r="B276" s="6" t="s">
        <v>614</v>
      </c>
      <c r="C276" s="7"/>
      <c r="D276" s="8"/>
      <c r="E276" s="4" t="s">
        <v>134</v>
      </c>
    </row>
    <row r="277" spans="1:5" s="1" customFormat="1" ht="24.75" customHeight="1">
      <c r="A277" s="5" t="s">
        <v>444</v>
      </c>
      <c r="B277" s="6" t="s">
        <v>615</v>
      </c>
      <c r="C277" s="7"/>
      <c r="D277" s="8"/>
      <c r="E277" s="4" t="s">
        <v>134</v>
      </c>
    </row>
    <row r="278" spans="1:5" s="1" customFormat="1" ht="24.75" customHeight="1">
      <c r="A278" s="5" t="s">
        <v>446</v>
      </c>
      <c r="B278" s="9">
        <v>8866332</v>
      </c>
      <c r="C278" s="5" t="s">
        <v>447</v>
      </c>
      <c r="D278" s="9">
        <v>8866332</v>
      </c>
      <c r="E278" s="4" t="s">
        <v>134</v>
      </c>
    </row>
    <row r="279" spans="1:5" s="1" customFormat="1" ht="24.75" customHeight="1">
      <c r="A279" s="5" t="s">
        <v>448</v>
      </c>
      <c r="B279" s="5" t="s">
        <v>449</v>
      </c>
      <c r="C279" s="5" t="s">
        <v>450</v>
      </c>
      <c r="D279" s="5" t="s">
        <v>451</v>
      </c>
      <c r="E279" s="4" t="s">
        <v>134</v>
      </c>
    </row>
    <row r="280" spans="1:5" s="1" customFormat="1" ht="24.75" customHeight="1">
      <c r="A280" s="10" t="s">
        <v>452</v>
      </c>
      <c r="B280" s="10" t="s">
        <v>453</v>
      </c>
      <c r="C280" s="10" t="s">
        <v>616</v>
      </c>
      <c r="D280" s="10" t="s">
        <v>617</v>
      </c>
      <c r="E280" s="4" t="s">
        <v>134</v>
      </c>
    </row>
    <row r="281" spans="1:5" s="1" customFormat="1" ht="24.75" customHeight="1">
      <c r="A281" s="10" t="s">
        <v>456</v>
      </c>
      <c r="B281" s="10" t="s">
        <v>473</v>
      </c>
      <c r="C281" s="10" t="s">
        <v>618</v>
      </c>
      <c r="D281" s="10" t="s">
        <v>459</v>
      </c>
      <c r="E281" s="4" t="s">
        <v>134</v>
      </c>
    </row>
    <row r="282" spans="1:5" s="1" customFormat="1" ht="24.75" customHeight="1">
      <c r="A282" s="10" t="s">
        <v>456</v>
      </c>
      <c r="B282" s="10" t="s">
        <v>457</v>
      </c>
      <c r="C282" s="10" t="s">
        <v>458</v>
      </c>
      <c r="D282" s="10" t="s">
        <v>459</v>
      </c>
      <c r="E282" s="4" t="s">
        <v>134</v>
      </c>
    </row>
    <row r="283" spans="1:5" s="1" customFormat="1" ht="24.75" customHeight="1">
      <c r="A283" s="4" t="s">
        <v>134</v>
      </c>
      <c r="C283" s="4" t="s">
        <v>134</v>
      </c>
      <c r="D283" s="4" t="s">
        <v>134</v>
      </c>
      <c r="E283" s="4" t="s">
        <v>134</v>
      </c>
    </row>
    <row r="284" spans="1:5" s="1" customFormat="1" ht="24.75" customHeight="1">
      <c r="A284" s="5" t="s">
        <v>365</v>
      </c>
      <c r="B284" s="6" t="s">
        <v>441</v>
      </c>
      <c r="C284" s="7"/>
      <c r="D284" s="8"/>
      <c r="E284" s="4" t="s">
        <v>134</v>
      </c>
    </row>
    <row r="285" spans="1:5" s="1" customFormat="1" ht="24.75" customHeight="1">
      <c r="A285" s="5" t="s">
        <v>364</v>
      </c>
      <c r="B285" s="6" t="s">
        <v>619</v>
      </c>
      <c r="C285" s="7"/>
      <c r="D285" s="8"/>
      <c r="E285" s="4" t="s">
        <v>134</v>
      </c>
    </row>
    <row r="286" spans="1:5" s="1" customFormat="1" ht="24.75" customHeight="1">
      <c r="A286" s="5" t="s">
        <v>443</v>
      </c>
      <c r="B286" s="6" t="s">
        <v>620</v>
      </c>
      <c r="C286" s="7"/>
      <c r="D286" s="8"/>
      <c r="E286" s="4" t="s">
        <v>134</v>
      </c>
    </row>
    <row r="287" spans="1:5" s="1" customFormat="1" ht="24.75" customHeight="1">
      <c r="A287" s="5" t="s">
        <v>444</v>
      </c>
      <c r="B287" s="6" t="s">
        <v>615</v>
      </c>
      <c r="C287" s="7"/>
      <c r="D287" s="8"/>
      <c r="E287" s="4" t="s">
        <v>134</v>
      </c>
    </row>
    <row r="288" spans="1:5" s="1" customFormat="1" ht="24.75" customHeight="1">
      <c r="A288" s="5" t="s">
        <v>446</v>
      </c>
      <c r="B288" s="9">
        <v>1741600</v>
      </c>
      <c r="C288" s="5" t="s">
        <v>447</v>
      </c>
      <c r="D288" s="9">
        <v>1741600</v>
      </c>
      <c r="E288" s="4" t="s">
        <v>134</v>
      </c>
    </row>
    <row r="289" spans="1:5" s="1" customFormat="1" ht="24.75" customHeight="1">
      <c r="A289" s="5" t="s">
        <v>448</v>
      </c>
      <c r="B289" s="5" t="s">
        <v>449</v>
      </c>
      <c r="C289" s="5" t="s">
        <v>450</v>
      </c>
      <c r="D289" s="5" t="s">
        <v>451</v>
      </c>
      <c r="E289" s="4" t="s">
        <v>134</v>
      </c>
    </row>
    <row r="290" spans="1:5" s="1" customFormat="1" ht="24.75" customHeight="1">
      <c r="A290" s="10" t="s">
        <v>452</v>
      </c>
      <c r="B290" s="10" t="s">
        <v>453</v>
      </c>
      <c r="C290" s="10" t="s">
        <v>619</v>
      </c>
      <c r="D290" s="10" t="s">
        <v>621</v>
      </c>
      <c r="E290" s="4" t="s">
        <v>134</v>
      </c>
    </row>
    <row r="291" spans="1:5" s="1" customFormat="1" ht="24.75" customHeight="1">
      <c r="A291" s="10" t="s">
        <v>456</v>
      </c>
      <c r="B291" s="10" t="s">
        <v>566</v>
      </c>
      <c r="C291" s="10" t="s">
        <v>622</v>
      </c>
      <c r="D291" s="10" t="s">
        <v>459</v>
      </c>
      <c r="E291" s="4" t="s">
        <v>134</v>
      </c>
    </row>
    <row r="292" spans="1:5" s="1" customFormat="1" ht="24.75" customHeight="1">
      <c r="A292" s="10" t="s">
        <v>456</v>
      </c>
      <c r="B292" s="10" t="s">
        <v>457</v>
      </c>
      <c r="C292" s="10" t="s">
        <v>486</v>
      </c>
      <c r="D292" s="10" t="s">
        <v>459</v>
      </c>
      <c r="E292" s="4" t="s">
        <v>134</v>
      </c>
    </row>
    <row r="293" spans="1:5" s="1" customFormat="1" ht="24.75" customHeight="1">
      <c r="A293" s="4" t="s">
        <v>134</v>
      </c>
      <c r="C293" s="4" t="s">
        <v>134</v>
      </c>
      <c r="D293" s="4" t="s">
        <v>134</v>
      </c>
      <c r="E293" s="4" t="s">
        <v>134</v>
      </c>
    </row>
    <row r="294" spans="1:5" s="1" customFormat="1" ht="24.75" customHeight="1">
      <c r="A294" s="5" t="s">
        <v>365</v>
      </c>
      <c r="B294" s="6" t="s">
        <v>441</v>
      </c>
      <c r="C294" s="7"/>
      <c r="D294" s="8"/>
      <c r="E294" s="4" t="s">
        <v>134</v>
      </c>
    </row>
    <row r="295" spans="1:5" s="1" customFormat="1" ht="24.75" customHeight="1">
      <c r="A295" s="5" t="s">
        <v>364</v>
      </c>
      <c r="B295" s="6" t="s">
        <v>623</v>
      </c>
      <c r="C295" s="7"/>
      <c r="D295" s="8"/>
      <c r="E295" s="4" t="s">
        <v>134</v>
      </c>
    </row>
    <row r="296" spans="1:5" s="1" customFormat="1" ht="24.75" customHeight="1">
      <c r="A296" s="5" t="s">
        <v>443</v>
      </c>
      <c r="B296" s="6" t="s">
        <v>623</v>
      </c>
      <c r="C296" s="7"/>
      <c r="D296" s="8"/>
      <c r="E296" s="4" t="s">
        <v>134</v>
      </c>
    </row>
    <row r="297" spans="1:5" s="1" customFormat="1" ht="24.75" customHeight="1">
      <c r="A297" s="5" t="s">
        <v>444</v>
      </c>
      <c r="B297" s="6" t="s">
        <v>511</v>
      </c>
      <c r="C297" s="7"/>
      <c r="D297" s="8"/>
      <c r="E297" s="4" t="s">
        <v>134</v>
      </c>
    </row>
    <row r="298" spans="1:5" s="1" customFormat="1" ht="24.75" customHeight="1">
      <c r="A298" s="5" t="s">
        <v>446</v>
      </c>
      <c r="B298" s="9">
        <v>4222063</v>
      </c>
      <c r="C298" s="5" t="s">
        <v>447</v>
      </c>
      <c r="D298" s="9">
        <v>4222063</v>
      </c>
      <c r="E298" s="4" t="s">
        <v>134</v>
      </c>
    </row>
    <row r="299" spans="1:5" s="1" customFormat="1" ht="24.75" customHeight="1">
      <c r="A299" s="5" t="s">
        <v>448</v>
      </c>
      <c r="B299" s="5" t="s">
        <v>449</v>
      </c>
      <c r="C299" s="5" t="s">
        <v>450</v>
      </c>
      <c r="D299" s="5" t="s">
        <v>451</v>
      </c>
      <c r="E299" s="4" t="s">
        <v>134</v>
      </c>
    </row>
    <row r="300" spans="1:5" s="1" customFormat="1" ht="24.75" customHeight="1">
      <c r="A300" s="10" t="s">
        <v>452</v>
      </c>
      <c r="B300" s="10" t="s">
        <v>453</v>
      </c>
      <c r="C300" s="10" t="s">
        <v>623</v>
      </c>
      <c r="D300" s="10" t="s">
        <v>624</v>
      </c>
      <c r="E300" s="4" t="s">
        <v>134</v>
      </c>
    </row>
    <row r="301" spans="1:5" s="1" customFormat="1" ht="24.75" customHeight="1">
      <c r="A301" s="10" t="s">
        <v>456</v>
      </c>
      <c r="B301" s="10" t="s">
        <v>473</v>
      </c>
      <c r="C301" s="10" t="s">
        <v>625</v>
      </c>
      <c r="D301" s="10" t="s">
        <v>459</v>
      </c>
      <c r="E301" s="4" t="s">
        <v>134</v>
      </c>
    </row>
    <row r="302" spans="1:5" s="1" customFormat="1" ht="24.75" customHeight="1">
      <c r="A302" s="10" t="s">
        <v>456</v>
      </c>
      <c r="B302" s="10" t="s">
        <v>457</v>
      </c>
      <c r="C302" s="10" t="s">
        <v>458</v>
      </c>
      <c r="D302" s="10" t="s">
        <v>459</v>
      </c>
      <c r="E302" s="4" t="s">
        <v>134</v>
      </c>
    </row>
    <row r="303" spans="1:5" s="1" customFormat="1" ht="24.75" customHeight="1">
      <c r="A303" s="4" t="s">
        <v>134</v>
      </c>
      <c r="C303" s="4" t="s">
        <v>134</v>
      </c>
      <c r="D303" s="4" t="s">
        <v>134</v>
      </c>
      <c r="E303" s="4" t="s">
        <v>134</v>
      </c>
    </row>
    <row r="304" spans="1:5" s="1" customFormat="1" ht="24.75" customHeight="1">
      <c r="A304" s="5" t="s">
        <v>365</v>
      </c>
      <c r="B304" s="6" t="s">
        <v>441</v>
      </c>
      <c r="C304" s="7"/>
      <c r="D304" s="8"/>
      <c r="E304" s="4" t="s">
        <v>134</v>
      </c>
    </row>
    <row r="305" spans="1:5" s="1" customFormat="1" ht="24.75" customHeight="1">
      <c r="A305" s="5" t="s">
        <v>364</v>
      </c>
      <c r="B305" s="6" t="s">
        <v>626</v>
      </c>
      <c r="C305" s="7"/>
      <c r="D305" s="8"/>
      <c r="E305" s="4" t="s">
        <v>134</v>
      </c>
    </row>
    <row r="306" spans="1:5" s="1" customFormat="1" ht="24.75" customHeight="1">
      <c r="A306" s="5" t="s">
        <v>443</v>
      </c>
      <c r="B306" s="6" t="s">
        <v>627</v>
      </c>
      <c r="C306" s="7"/>
      <c r="D306" s="8"/>
      <c r="E306" s="4" t="s">
        <v>134</v>
      </c>
    </row>
    <row r="307" spans="1:5" s="1" customFormat="1" ht="24.75" customHeight="1">
      <c r="A307" s="5" t="s">
        <v>444</v>
      </c>
      <c r="B307" s="6" t="s">
        <v>557</v>
      </c>
      <c r="C307" s="7"/>
      <c r="D307" s="8"/>
      <c r="E307" s="4" t="s">
        <v>134</v>
      </c>
    </row>
    <row r="308" spans="1:5" s="1" customFormat="1" ht="24.75" customHeight="1">
      <c r="A308" s="5" t="s">
        <v>446</v>
      </c>
      <c r="B308" s="9">
        <v>633309</v>
      </c>
      <c r="C308" s="5" t="s">
        <v>447</v>
      </c>
      <c r="D308" s="9">
        <v>633309</v>
      </c>
      <c r="E308" s="4" t="s">
        <v>134</v>
      </c>
    </row>
    <row r="309" spans="1:5" s="1" customFormat="1" ht="24.75" customHeight="1">
      <c r="A309" s="5" t="s">
        <v>448</v>
      </c>
      <c r="B309" s="5" t="s">
        <v>449</v>
      </c>
      <c r="C309" s="5" t="s">
        <v>450</v>
      </c>
      <c r="D309" s="5" t="s">
        <v>451</v>
      </c>
      <c r="E309" s="4" t="s">
        <v>134</v>
      </c>
    </row>
    <row r="310" spans="1:5" s="1" customFormat="1" ht="24.75" customHeight="1">
      <c r="A310" s="10" t="s">
        <v>452</v>
      </c>
      <c r="B310" s="10" t="s">
        <v>453</v>
      </c>
      <c r="C310" s="10" t="s">
        <v>626</v>
      </c>
      <c r="D310" s="10" t="s">
        <v>628</v>
      </c>
      <c r="E310" s="4" t="s">
        <v>134</v>
      </c>
    </row>
    <row r="311" spans="1:5" s="1" customFormat="1" ht="24.75" customHeight="1">
      <c r="A311" s="10" t="s">
        <v>456</v>
      </c>
      <c r="B311" s="10" t="s">
        <v>457</v>
      </c>
      <c r="C311" s="10" t="s">
        <v>458</v>
      </c>
      <c r="D311" s="10" t="s">
        <v>459</v>
      </c>
      <c r="E311" s="4" t="s">
        <v>134</v>
      </c>
    </row>
    <row r="312" spans="1:5" s="1" customFormat="1" ht="24.75" customHeight="1">
      <c r="A312" s="10" t="s">
        <v>456</v>
      </c>
      <c r="B312" s="10" t="s">
        <v>460</v>
      </c>
      <c r="C312" s="10" t="s">
        <v>629</v>
      </c>
      <c r="D312" s="10" t="s">
        <v>459</v>
      </c>
      <c r="E312" s="4" t="s">
        <v>134</v>
      </c>
    </row>
    <row r="313" spans="1:5" s="1" customFormat="1" ht="24.75" customHeight="1">
      <c r="A313" s="4" t="s">
        <v>134</v>
      </c>
      <c r="C313" s="4" t="s">
        <v>134</v>
      </c>
      <c r="D313" s="4" t="s">
        <v>134</v>
      </c>
      <c r="E313" s="4" t="s">
        <v>134</v>
      </c>
    </row>
    <row r="314" spans="1:5" s="1" customFormat="1" ht="24.75" customHeight="1">
      <c r="A314" s="5" t="s">
        <v>365</v>
      </c>
      <c r="B314" s="6" t="s">
        <v>441</v>
      </c>
      <c r="C314" s="7"/>
      <c r="D314" s="8"/>
      <c r="E314" s="4" t="s">
        <v>134</v>
      </c>
    </row>
    <row r="315" spans="1:5" s="1" customFormat="1" ht="24.75" customHeight="1">
      <c r="A315" s="5" t="s">
        <v>364</v>
      </c>
      <c r="B315" s="6" t="s">
        <v>630</v>
      </c>
      <c r="C315" s="7"/>
      <c r="D315" s="8"/>
      <c r="E315" s="4" t="s">
        <v>134</v>
      </c>
    </row>
    <row r="316" spans="1:5" s="1" customFormat="1" ht="24.75" customHeight="1">
      <c r="A316" s="5" t="s">
        <v>443</v>
      </c>
      <c r="B316" s="6" t="s">
        <v>631</v>
      </c>
      <c r="C316" s="7"/>
      <c r="D316" s="8"/>
      <c r="E316" s="4" t="s">
        <v>134</v>
      </c>
    </row>
    <row r="317" spans="1:5" s="1" customFormat="1" ht="24.75" customHeight="1">
      <c r="A317" s="5" t="s">
        <v>444</v>
      </c>
      <c r="B317" s="6" t="s">
        <v>511</v>
      </c>
      <c r="C317" s="7"/>
      <c r="D317" s="8"/>
      <c r="E317" s="4" t="s">
        <v>134</v>
      </c>
    </row>
    <row r="318" spans="1:5" s="1" customFormat="1" ht="24.75" customHeight="1">
      <c r="A318" s="5" t="s">
        <v>446</v>
      </c>
      <c r="B318" s="9">
        <v>1583274</v>
      </c>
      <c r="C318" s="5" t="s">
        <v>447</v>
      </c>
      <c r="D318" s="9">
        <v>1583274</v>
      </c>
      <c r="E318" s="4" t="s">
        <v>134</v>
      </c>
    </row>
    <row r="319" spans="1:5" s="1" customFormat="1" ht="24.75" customHeight="1">
      <c r="A319" s="5" t="s">
        <v>448</v>
      </c>
      <c r="B319" s="5" t="s">
        <v>449</v>
      </c>
      <c r="C319" s="5" t="s">
        <v>450</v>
      </c>
      <c r="D319" s="5" t="s">
        <v>451</v>
      </c>
      <c r="E319" s="4" t="s">
        <v>134</v>
      </c>
    </row>
    <row r="320" spans="1:5" s="1" customFormat="1" ht="24.75" customHeight="1">
      <c r="A320" s="10" t="s">
        <v>452</v>
      </c>
      <c r="B320" s="10" t="s">
        <v>453</v>
      </c>
      <c r="C320" s="10" t="s">
        <v>632</v>
      </c>
      <c r="D320" s="10" t="s">
        <v>633</v>
      </c>
      <c r="E320" s="4" t="s">
        <v>134</v>
      </c>
    </row>
    <row r="321" spans="1:5" s="1" customFormat="1" ht="24.75" customHeight="1">
      <c r="A321" s="10" t="s">
        <v>456</v>
      </c>
      <c r="B321" s="10" t="s">
        <v>473</v>
      </c>
      <c r="C321" s="10" t="s">
        <v>632</v>
      </c>
      <c r="D321" s="10" t="s">
        <v>634</v>
      </c>
      <c r="E321" s="4" t="s">
        <v>134</v>
      </c>
    </row>
    <row r="322" spans="1:5" s="1" customFormat="1" ht="24.75" customHeight="1">
      <c r="A322" s="10" t="s">
        <v>456</v>
      </c>
      <c r="B322" s="10" t="s">
        <v>457</v>
      </c>
      <c r="C322" s="10" t="s">
        <v>486</v>
      </c>
      <c r="D322" s="10" t="s">
        <v>459</v>
      </c>
      <c r="E322" s="4" t="s">
        <v>134</v>
      </c>
    </row>
    <row r="323" spans="1:5" s="1" customFormat="1" ht="24.75" customHeight="1">
      <c r="A323" s="4" t="s">
        <v>134</v>
      </c>
      <c r="C323" s="4" t="s">
        <v>134</v>
      </c>
      <c r="D323" s="4" t="s">
        <v>134</v>
      </c>
      <c r="E323" s="4" t="s">
        <v>134</v>
      </c>
    </row>
    <row r="324" spans="1:5" s="1" customFormat="1" ht="24.75" customHeight="1">
      <c r="A324" s="5" t="s">
        <v>365</v>
      </c>
      <c r="B324" s="6" t="s">
        <v>441</v>
      </c>
      <c r="C324" s="7"/>
      <c r="D324" s="8"/>
      <c r="E324" s="4" t="s">
        <v>134</v>
      </c>
    </row>
    <row r="325" spans="1:5" s="1" customFormat="1" ht="24.75" customHeight="1">
      <c r="A325" s="5" t="s">
        <v>364</v>
      </c>
      <c r="B325" s="6" t="s">
        <v>635</v>
      </c>
      <c r="C325" s="7"/>
      <c r="D325" s="8"/>
      <c r="E325" s="4" t="s">
        <v>134</v>
      </c>
    </row>
    <row r="326" spans="1:5" s="1" customFormat="1" ht="24.75" customHeight="1">
      <c r="A326" s="5" t="s">
        <v>443</v>
      </c>
      <c r="B326" s="6" t="s">
        <v>636</v>
      </c>
      <c r="C326" s="7"/>
      <c r="D326" s="8"/>
      <c r="E326" s="4" t="s">
        <v>134</v>
      </c>
    </row>
    <row r="327" spans="1:5" s="1" customFormat="1" ht="24.75" customHeight="1">
      <c r="A327" s="5" t="s">
        <v>444</v>
      </c>
      <c r="B327" s="6" t="s">
        <v>564</v>
      </c>
      <c r="C327" s="7"/>
      <c r="D327" s="8"/>
      <c r="E327" s="4" t="s">
        <v>134</v>
      </c>
    </row>
    <row r="328" spans="1:5" s="1" customFormat="1" ht="24.75" customHeight="1">
      <c r="A328" s="5" t="s">
        <v>446</v>
      </c>
      <c r="B328" s="9">
        <v>1583274</v>
      </c>
      <c r="C328" s="5" t="s">
        <v>447</v>
      </c>
      <c r="D328" s="9">
        <v>1583274</v>
      </c>
      <c r="E328" s="4" t="s">
        <v>134</v>
      </c>
    </row>
    <row r="329" spans="1:5" s="1" customFormat="1" ht="24.75" customHeight="1">
      <c r="A329" s="5" t="s">
        <v>448</v>
      </c>
      <c r="B329" s="5" t="s">
        <v>449</v>
      </c>
      <c r="C329" s="5" t="s">
        <v>450</v>
      </c>
      <c r="D329" s="5" t="s">
        <v>451</v>
      </c>
      <c r="E329" s="4" t="s">
        <v>134</v>
      </c>
    </row>
    <row r="330" spans="1:5" s="1" customFormat="1" ht="24.75" customHeight="1">
      <c r="A330" s="10" t="s">
        <v>452</v>
      </c>
      <c r="B330" s="10" t="s">
        <v>453</v>
      </c>
      <c r="C330" s="10" t="s">
        <v>635</v>
      </c>
      <c r="D330" s="10" t="s">
        <v>530</v>
      </c>
      <c r="E330" s="4" t="s">
        <v>134</v>
      </c>
    </row>
    <row r="331" spans="1:5" s="1" customFormat="1" ht="24.75" customHeight="1">
      <c r="A331" s="10" t="s">
        <v>456</v>
      </c>
      <c r="B331" s="10" t="s">
        <v>457</v>
      </c>
      <c r="C331" s="10" t="s">
        <v>458</v>
      </c>
      <c r="D331" s="10" t="s">
        <v>459</v>
      </c>
      <c r="E331" s="4" t="s">
        <v>134</v>
      </c>
    </row>
    <row r="332" spans="1:5" s="1" customFormat="1" ht="24.75" customHeight="1">
      <c r="A332" s="10" t="s">
        <v>456</v>
      </c>
      <c r="B332" s="10" t="s">
        <v>460</v>
      </c>
      <c r="C332" s="10" t="s">
        <v>637</v>
      </c>
      <c r="D332" s="10" t="s">
        <v>459</v>
      </c>
      <c r="E332" s="4" t="s">
        <v>134</v>
      </c>
    </row>
    <row r="333" spans="1:5" s="1" customFormat="1" ht="24.75" customHeight="1">
      <c r="A333" s="4" t="s">
        <v>134</v>
      </c>
      <c r="C333" s="4" t="s">
        <v>134</v>
      </c>
      <c r="D333" s="4" t="s">
        <v>134</v>
      </c>
      <c r="E333" s="4" t="s">
        <v>134</v>
      </c>
    </row>
    <row r="334" spans="1:5" s="1" customFormat="1" ht="24.75" customHeight="1">
      <c r="A334" s="5" t="s">
        <v>365</v>
      </c>
      <c r="B334" s="6" t="s">
        <v>441</v>
      </c>
      <c r="C334" s="7"/>
      <c r="D334" s="8"/>
      <c r="E334" s="4" t="s">
        <v>134</v>
      </c>
    </row>
    <row r="335" spans="1:5" s="1" customFormat="1" ht="24.75" customHeight="1">
      <c r="A335" s="5" t="s">
        <v>364</v>
      </c>
      <c r="B335" s="6" t="s">
        <v>638</v>
      </c>
      <c r="C335" s="7"/>
      <c r="D335" s="8"/>
      <c r="E335" s="4" t="s">
        <v>134</v>
      </c>
    </row>
    <row r="336" spans="1:5" s="1" customFormat="1" ht="24.75" customHeight="1">
      <c r="A336" s="5" t="s">
        <v>443</v>
      </c>
      <c r="B336" s="6" t="s">
        <v>639</v>
      </c>
      <c r="C336" s="7"/>
      <c r="D336" s="8"/>
      <c r="E336" s="4" t="s">
        <v>134</v>
      </c>
    </row>
    <row r="337" spans="1:5" s="1" customFormat="1" ht="24.75" customHeight="1">
      <c r="A337" s="5" t="s">
        <v>444</v>
      </c>
      <c r="B337" s="6" t="s">
        <v>640</v>
      </c>
      <c r="C337" s="7"/>
      <c r="D337" s="8"/>
      <c r="E337" s="4" t="s">
        <v>134</v>
      </c>
    </row>
    <row r="338" spans="1:5" s="1" customFormat="1" ht="24.75" customHeight="1">
      <c r="A338" s="5" t="s">
        <v>446</v>
      </c>
      <c r="B338" s="9">
        <v>17706276</v>
      </c>
      <c r="C338" s="5" t="s">
        <v>447</v>
      </c>
      <c r="D338" s="9">
        <v>17706276</v>
      </c>
      <c r="E338" s="4" t="s">
        <v>134</v>
      </c>
    </row>
    <row r="339" spans="1:5" s="1" customFormat="1" ht="24.75" customHeight="1">
      <c r="A339" s="5" t="s">
        <v>448</v>
      </c>
      <c r="B339" s="5" t="s">
        <v>449</v>
      </c>
      <c r="C339" s="5" t="s">
        <v>450</v>
      </c>
      <c r="D339" s="5" t="s">
        <v>451</v>
      </c>
      <c r="E339" s="4" t="s">
        <v>134</v>
      </c>
    </row>
    <row r="340" spans="1:5" s="1" customFormat="1" ht="24.75" customHeight="1">
      <c r="A340" s="10" t="s">
        <v>452</v>
      </c>
      <c r="B340" s="10" t="s">
        <v>453</v>
      </c>
      <c r="C340" s="10" t="s">
        <v>638</v>
      </c>
      <c r="D340" s="10" t="s">
        <v>641</v>
      </c>
      <c r="E340" s="4" t="s">
        <v>134</v>
      </c>
    </row>
    <row r="341" spans="1:5" s="1" customFormat="1" ht="24.75" customHeight="1">
      <c r="A341" s="10" t="s">
        <v>456</v>
      </c>
      <c r="B341" s="10" t="s">
        <v>457</v>
      </c>
      <c r="C341" s="10" t="s">
        <v>486</v>
      </c>
      <c r="D341" s="10" t="s">
        <v>459</v>
      </c>
      <c r="E341" s="4" t="s">
        <v>134</v>
      </c>
    </row>
    <row r="342" spans="1:5" s="1" customFormat="1" ht="24.75" customHeight="1">
      <c r="A342" s="10" t="s">
        <v>456</v>
      </c>
      <c r="B342" s="10" t="s">
        <v>460</v>
      </c>
      <c r="C342" s="10" t="s">
        <v>642</v>
      </c>
      <c r="D342" s="10" t="s">
        <v>459</v>
      </c>
      <c r="E342" s="4" t="s">
        <v>134</v>
      </c>
    </row>
    <row r="343" spans="1:5" s="1" customFormat="1" ht="24.75" customHeight="1">
      <c r="A343" s="4" t="s">
        <v>134</v>
      </c>
      <c r="C343" s="4" t="s">
        <v>134</v>
      </c>
      <c r="D343" s="4" t="s">
        <v>134</v>
      </c>
      <c r="E343" s="4" t="s">
        <v>134</v>
      </c>
    </row>
    <row r="344" spans="1:5" s="1" customFormat="1" ht="24.75" customHeight="1">
      <c r="A344" s="5" t="s">
        <v>365</v>
      </c>
      <c r="B344" s="6" t="s">
        <v>441</v>
      </c>
      <c r="C344" s="7"/>
      <c r="D344" s="8"/>
      <c r="E344" s="4" t="s">
        <v>134</v>
      </c>
    </row>
    <row r="345" spans="1:5" s="1" customFormat="1" ht="24.75" customHeight="1">
      <c r="A345" s="5" t="s">
        <v>364</v>
      </c>
      <c r="B345" s="6" t="s">
        <v>643</v>
      </c>
      <c r="C345" s="7"/>
      <c r="D345" s="8"/>
      <c r="E345" s="4" t="s">
        <v>134</v>
      </c>
    </row>
    <row r="346" spans="1:5" s="1" customFormat="1" ht="24.75" customHeight="1">
      <c r="A346" s="5" t="s">
        <v>443</v>
      </c>
      <c r="B346" s="6" t="s">
        <v>644</v>
      </c>
      <c r="C346" s="7"/>
      <c r="D346" s="8"/>
      <c r="E346" s="4" t="s">
        <v>134</v>
      </c>
    </row>
    <row r="347" spans="1:5" s="1" customFormat="1" ht="24.75" customHeight="1">
      <c r="A347" s="5" t="s">
        <v>444</v>
      </c>
      <c r="B347" s="6" t="s">
        <v>615</v>
      </c>
      <c r="C347" s="7"/>
      <c r="D347" s="8"/>
      <c r="E347" s="4" t="s">
        <v>134</v>
      </c>
    </row>
    <row r="348" spans="1:5" s="1" customFormat="1" ht="24.75" customHeight="1">
      <c r="A348" s="5" t="s">
        <v>446</v>
      </c>
      <c r="B348" s="9">
        <v>1583274</v>
      </c>
      <c r="C348" s="5" t="s">
        <v>447</v>
      </c>
      <c r="D348" s="9">
        <v>1583274</v>
      </c>
      <c r="E348" s="4" t="s">
        <v>134</v>
      </c>
    </row>
    <row r="349" spans="1:5" s="1" customFormat="1" ht="24.75" customHeight="1">
      <c r="A349" s="5" t="s">
        <v>448</v>
      </c>
      <c r="B349" s="5" t="s">
        <v>449</v>
      </c>
      <c r="C349" s="5" t="s">
        <v>450</v>
      </c>
      <c r="D349" s="5" t="s">
        <v>451</v>
      </c>
      <c r="E349" s="4" t="s">
        <v>134</v>
      </c>
    </row>
    <row r="350" spans="1:5" s="1" customFormat="1" ht="24.75" customHeight="1">
      <c r="A350" s="10" t="s">
        <v>452</v>
      </c>
      <c r="B350" s="10" t="s">
        <v>453</v>
      </c>
      <c r="C350" s="10" t="s">
        <v>645</v>
      </c>
      <c r="D350" s="10" t="s">
        <v>530</v>
      </c>
      <c r="E350" s="4" t="s">
        <v>134</v>
      </c>
    </row>
    <row r="351" spans="1:5" s="1" customFormat="1" ht="24.75" customHeight="1">
      <c r="A351" s="10" t="s">
        <v>456</v>
      </c>
      <c r="B351" s="10" t="s">
        <v>473</v>
      </c>
      <c r="C351" s="10" t="s">
        <v>646</v>
      </c>
      <c r="D351" s="10" t="s">
        <v>459</v>
      </c>
      <c r="E351" s="4" t="s">
        <v>134</v>
      </c>
    </row>
    <row r="352" spans="1:5" s="1" customFormat="1" ht="24.75" customHeight="1">
      <c r="A352" s="10" t="s">
        <v>456</v>
      </c>
      <c r="B352" s="10" t="s">
        <v>457</v>
      </c>
      <c r="C352" s="10" t="s">
        <v>486</v>
      </c>
      <c r="D352" s="10" t="s">
        <v>459</v>
      </c>
      <c r="E352" s="4" t="s">
        <v>134</v>
      </c>
    </row>
    <row r="353" spans="1:5" s="1" customFormat="1" ht="24.75" customHeight="1">
      <c r="A353" s="4" t="s">
        <v>134</v>
      </c>
      <c r="C353" s="4" t="s">
        <v>134</v>
      </c>
      <c r="D353" s="4" t="s">
        <v>134</v>
      </c>
      <c r="E353" s="4" t="s">
        <v>134</v>
      </c>
    </row>
    <row r="354" spans="1:5" s="1" customFormat="1" ht="24.75" customHeight="1">
      <c r="A354" s="5" t="s">
        <v>365</v>
      </c>
      <c r="B354" s="6" t="s">
        <v>441</v>
      </c>
      <c r="C354" s="7"/>
      <c r="D354" s="8"/>
      <c r="E354" s="4" t="s">
        <v>134</v>
      </c>
    </row>
    <row r="355" spans="1:5" s="1" customFormat="1" ht="24.75" customHeight="1">
      <c r="A355" s="5" t="s">
        <v>364</v>
      </c>
      <c r="B355" s="6" t="s">
        <v>647</v>
      </c>
      <c r="C355" s="7"/>
      <c r="D355" s="8"/>
      <c r="E355" s="4" t="s">
        <v>134</v>
      </c>
    </row>
    <row r="356" spans="1:5" s="1" customFormat="1" ht="24.75" customHeight="1">
      <c r="A356" s="5" t="s">
        <v>443</v>
      </c>
      <c r="B356" s="6" t="s">
        <v>648</v>
      </c>
      <c r="C356" s="7"/>
      <c r="D356" s="8"/>
      <c r="E356" s="4" t="s">
        <v>134</v>
      </c>
    </row>
    <row r="357" spans="1:5" s="1" customFormat="1" ht="24.75" customHeight="1">
      <c r="A357" s="5" t="s">
        <v>444</v>
      </c>
      <c r="B357" s="6" t="s">
        <v>511</v>
      </c>
      <c r="C357" s="7"/>
      <c r="D357" s="8"/>
      <c r="E357" s="4" t="s">
        <v>134</v>
      </c>
    </row>
    <row r="358" spans="1:5" s="1" customFormat="1" ht="24.75" customHeight="1">
      <c r="A358" s="5" t="s">
        <v>446</v>
      </c>
      <c r="B358" s="9">
        <v>791637</v>
      </c>
      <c r="C358" s="5" t="s">
        <v>447</v>
      </c>
      <c r="D358" s="9">
        <v>791637</v>
      </c>
      <c r="E358" s="4" t="s">
        <v>134</v>
      </c>
    </row>
    <row r="359" spans="1:5" s="1" customFormat="1" ht="24.75" customHeight="1">
      <c r="A359" s="5" t="s">
        <v>448</v>
      </c>
      <c r="B359" s="5" t="s">
        <v>449</v>
      </c>
      <c r="C359" s="5" t="s">
        <v>450</v>
      </c>
      <c r="D359" s="5" t="s">
        <v>451</v>
      </c>
      <c r="E359" s="4" t="s">
        <v>134</v>
      </c>
    </row>
    <row r="360" spans="1:5" s="1" customFormat="1" ht="24.75" customHeight="1">
      <c r="A360" s="10" t="s">
        <v>452</v>
      </c>
      <c r="B360" s="10" t="s">
        <v>453</v>
      </c>
      <c r="C360" s="10" t="s">
        <v>649</v>
      </c>
      <c r="D360" s="10" t="s">
        <v>650</v>
      </c>
      <c r="E360" s="4" t="s">
        <v>134</v>
      </c>
    </row>
    <row r="361" spans="1:5" s="1" customFormat="1" ht="24.75" customHeight="1">
      <c r="A361" s="10" t="s">
        <v>456</v>
      </c>
      <c r="B361" s="10" t="s">
        <v>473</v>
      </c>
      <c r="C361" s="10" t="s">
        <v>651</v>
      </c>
      <c r="D361" s="10" t="s">
        <v>459</v>
      </c>
      <c r="E361" s="4" t="s">
        <v>134</v>
      </c>
    </row>
    <row r="362" spans="1:5" s="1" customFormat="1" ht="24.75" customHeight="1">
      <c r="A362" s="10" t="s">
        <v>456</v>
      </c>
      <c r="B362" s="10" t="s">
        <v>457</v>
      </c>
      <c r="C362" s="10" t="s">
        <v>458</v>
      </c>
      <c r="D362" s="10" t="s">
        <v>459</v>
      </c>
      <c r="E362" s="4" t="s">
        <v>134</v>
      </c>
    </row>
    <row r="363" spans="1:5" s="1" customFormat="1" ht="24.75" customHeight="1">
      <c r="A363" s="4" t="s">
        <v>134</v>
      </c>
      <c r="C363" s="4" t="s">
        <v>134</v>
      </c>
      <c r="D363" s="4" t="s">
        <v>134</v>
      </c>
      <c r="E363" s="4" t="s">
        <v>134</v>
      </c>
    </row>
    <row r="364" spans="1:5" s="1" customFormat="1" ht="24.75" customHeight="1">
      <c r="A364" s="5" t="s">
        <v>365</v>
      </c>
      <c r="B364" s="6" t="s">
        <v>441</v>
      </c>
      <c r="C364" s="7"/>
      <c r="D364" s="8"/>
      <c r="E364" s="4" t="s">
        <v>134</v>
      </c>
    </row>
    <row r="365" spans="1:5" s="1" customFormat="1" ht="24.75" customHeight="1">
      <c r="A365" s="5" t="s">
        <v>364</v>
      </c>
      <c r="B365" s="6" t="s">
        <v>652</v>
      </c>
      <c r="C365" s="7"/>
      <c r="D365" s="8"/>
      <c r="E365" s="4" t="s">
        <v>134</v>
      </c>
    </row>
    <row r="366" spans="1:5" s="1" customFormat="1" ht="24.75" customHeight="1">
      <c r="A366" s="5" t="s">
        <v>443</v>
      </c>
      <c r="B366" s="6" t="s">
        <v>653</v>
      </c>
      <c r="C366" s="7"/>
      <c r="D366" s="8"/>
      <c r="E366" s="4" t="s">
        <v>134</v>
      </c>
    </row>
    <row r="367" spans="1:5" s="1" customFormat="1" ht="24.75" customHeight="1">
      <c r="A367" s="5" t="s">
        <v>444</v>
      </c>
      <c r="B367" s="6" t="s">
        <v>653</v>
      </c>
      <c r="C367" s="7"/>
      <c r="D367" s="8"/>
      <c r="E367" s="4" t="s">
        <v>134</v>
      </c>
    </row>
    <row r="368" spans="1:5" s="1" customFormat="1" ht="24.75" customHeight="1">
      <c r="A368" s="5" t="s">
        <v>446</v>
      </c>
      <c r="B368" s="9">
        <v>415000000</v>
      </c>
      <c r="C368" s="5" t="s">
        <v>447</v>
      </c>
      <c r="D368" s="9">
        <v>415000000</v>
      </c>
      <c r="E368" s="4" t="s">
        <v>134</v>
      </c>
    </row>
    <row r="369" spans="1:5" s="1" customFormat="1" ht="24.75" customHeight="1">
      <c r="A369" s="5" t="s">
        <v>448</v>
      </c>
      <c r="B369" s="5" t="s">
        <v>449</v>
      </c>
      <c r="C369" s="5" t="s">
        <v>450</v>
      </c>
      <c r="D369" s="5" t="s">
        <v>451</v>
      </c>
      <c r="E369" s="4" t="s">
        <v>134</v>
      </c>
    </row>
    <row r="370" spans="1:5" s="1" customFormat="1" ht="24.75" customHeight="1">
      <c r="A370" s="10" t="s">
        <v>452</v>
      </c>
      <c r="B370" s="10" t="s">
        <v>453</v>
      </c>
      <c r="C370" s="10" t="s">
        <v>654</v>
      </c>
      <c r="D370" s="10" t="s">
        <v>655</v>
      </c>
      <c r="E370" s="4" t="s">
        <v>134</v>
      </c>
    </row>
    <row r="371" spans="1:5" s="1" customFormat="1" ht="24.75" customHeight="1">
      <c r="A371" s="10" t="s">
        <v>456</v>
      </c>
      <c r="B371" s="10" t="s">
        <v>566</v>
      </c>
      <c r="C371" s="10" t="s">
        <v>656</v>
      </c>
      <c r="D371" s="10" t="s">
        <v>655</v>
      </c>
      <c r="E371" s="4" t="s">
        <v>134</v>
      </c>
    </row>
    <row r="372" spans="1:5" s="1" customFormat="1" ht="24.75" customHeight="1">
      <c r="A372" s="10" t="s">
        <v>456</v>
      </c>
      <c r="B372" s="10" t="s">
        <v>457</v>
      </c>
      <c r="C372" s="10" t="s">
        <v>657</v>
      </c>
      <c r="D372" s="10" t="s">
        <v>459</v>
      </c>
      <c r="E372" s="4" t="s">
        <v>134</v>
      </c>
    </row>
    <row r="373" spans="1:5" s="1" customFormat="1" ht="24.75" customHeight="1">
      <c r="A373" s="4" t="s">
        <v>134</v>
      </c>
      <c r="B373" s="4" t="s">
        <v>134</v>
      </c>
      <c r="C373" s="4" t="s">
        <v>134</v>
      </c>
      <c r="D373" s="4" t="s">
        <v>134</v>
      </c>
      <c r="E373" s="4" t="s">
        <v>134</v>
      </c>
    </row>
    <row r="374" spans="1:6" s="1" customFormat="1" ht="24.75" customHeight="1">
      <c r="A374" s="4" t="s">
        <v>134</v>
      </c>
      <c r="B374" s="4" t="s">
        <v>134</v>
      </c>
      <c r="C374" s="4" t="s">
        <v>134</v>
      </c>
      <c r="D374" s="4" t="s">
        <v>134</v>
      </c>
      <c r="E374" s="4" t="s">
        <v>134</v>
      </c>
      <c r="F374" s="1">
        <f>D368+D358+D348+D338+D328+D318+D308+D298+D288+D278+D268+D258+D248+D238+D228+D218+D208+D198+D187+D177+D167+D157+D147+D137+D127+D117+D107+D97+D87+D77+D67+D57+D47+D37+D27+D17+D7</f>
        <v>591027392</v>
      </c>
    </row>
    <row r="375" spans="1:5" s="1" customFormat="1" ht="24.75" customHeight="1">
      <c r="A375" s="4" t="s">
        <v>134</v>
      </c>
      <c r="E375" s="4" t="s">
        <v>134</v>
      </c>
    </row>
  </sheetData>
  <sheetProtection/>
  <mergeCells count="186">
    <mergeCell ref="B3:D3"/>
    <mergeCell ref="B4:D4"/>
    <mergeCell ref="B5:D5"/>
    <mergeCell ref="B6:D6"/>
    <mergeCell ref="A12:B12"/>
    <mergeCell ref="B13:D13"/>
    <mergeCell ref="B14:D14"/>
    <mergeCell ref="B15:D15"/>
    <mergeCell ref="B16:D16"/>
    <mergeCell ref="A22:B22"/>
    <mergeCell ref="B23:D23"/>
    <mergeCell ref="B24:D24"/>
    <mergeCell ref="B25:D25"/>
    <mergeCell ref="B26:D26"/>
    <mergeCell ref="A32:B32"/>
    <mergeCell ref="B33:D33"/>
    <mergeCell ref="B34:D34"/>
    <mergeCell ref="B35:D35"/>
    <mergeCell ref="B36:D36"/>
    <mergeCell ref="A42:B42"/>
    <mergeCell ref="B43:D43"/>
    <mergeCell ref="B44:D44"/>
    <mergeCell ref="B45:D45"/>
    <mergeCell ref="B46:D46"/>
    <mergeCell ref="A52:B52"/>
    <mergeCell ref="B53:D53"/>
    <mergeCell ref="B54:D54"/>
    <mergeCell ref="B55:D55"/>
    <mergeCell ref="B56:D56"/>
    <mergeCell ref="A62:B62"/>
    <mergeCell ref="B63:D63"/>
    <mergeCell ref="B64:D64"/>
    <mergeCell ref="B65:D65"/>
    <mergeCell ref="B66:D66"/>
    <mergeCell ref="A72:B72"/>
    <mergeCell ref="B73:D73"/>
    <mergeCell ref="B74:D74"/>
    <mergeCell ref="B75:D75"/>
    <mergeCell ref="B76:D76"/>
    <mergeCell ref="A82:B82"/>
    <mergeCell ref="B83:D83"/>
    <mergeCell ref="B84:D84"/>
    <mergeCell ref="B85:D85"/>
    <mergeCell ref="B86:D86"/>
    <mergeCell ref="A92:B92"/>
    <mergeCell ref="B93:D93"/>
    <mergeCell ref="B94:D94"/>
    <mergeCell ref="B95:D95"/>
    <mergeCell ref="B96:D96"/>
    <mergeCell ref="A102:B102"/>
    <mergeCell ref="B103:D103"/>
    <mergeCell ref="B104:D104"/>
    <mergeCell ref="B105:D105"/>
    <mergeCell ref="B106:D106"/>
    <mergeCell ref="A112:B112"/>
    <mergeCell ref="B113:D113"/>
    <mergeCell ref="B114:D114"/>
    <mergeCell ref="B115:D115"/>
    <mergeCell ref="B116:D116"/>
    <mergeCell ref="A122:B122"/>
    <mergeCell ref="B123:D123"/>
    <mergeCell ref="B124:D124"/>
    <mergeCell ref="B125:D125"/>
    <mergeCell ref="B126:D126"/>
    <mergeCell ref="A132:B132"/>
    <mergeCell ref="B133:D133"/>
    <mergeCell ref="B134:D134"/>
    <mergeCell ref="B135:D135"/>
    <mergeCell ref="B136:D136"/>
    <mergeCell ref="A142:B142"/>
    <mergeCell ref="B143:D143"/>
    <mergeCell ref="B144:D144"/>
    <mergeCell ref="B145:D145"/>
    <mergeCell ref="B146:D146"/>
    <mergeCell ref="A152:B152"/>
    <mergeCell ref="B153:D153"/>
    <mergeCell ref="B154:D154"/>
    <mergeCell ref="B155:D155"/>
    <mergeCell ref="B156:D156"/>
    <mergeCell ref="A162:B162"/>
    <mergeCell ref="B163:D163"/>
    <mergeCell ref="B164:D164"/>
    <mergeCell ref="B165:D165"/>
    <mergeCell ref="B166:D166"/>
    <mergeCell ref="A172:B172"/>
    <mergeCell ref="B173:D173"/>
    <mergeCell ref="B174:D174"/>
    <mergeCell ref="B175:D175"/>
    <mergeCell ref="B176:D176"/>
    <mergeCell ref="A182:B182"/>
    <mergeCell ref="B183:D183"/>
    <mergeCell ref="B184:D184"/>
    <mergeCell ref="B185:D185"/>
    <mergeCell ref="B186:D186"/>
    <mergeCell ref="A193:B193"/>
    <mergeCell ref="B194:D194"/>
    <mergeCell ref="B195:D195"/>
    <mergeCell ref="B196:D196"/>
    <mergeCell ref="B197:D197"/>
    <mergeCell ref="A203:B203"/>
    <mergeCell ref="B204:D204"/>
    <mergeCell ref="B205:D205"/>
    <mergeCell ref="B206:D206"/>
    <mergeCell ref="B207:D207"/>
    <mergeCell ref="A213:B213"/>
    <mergeCell ref="B214:D214"/>
    <mergeCell ref="B215:D215"/>
    <mergeCell ref="B216:D216"/>
    <mergeCell ref="B217:D217"/>
    <mergeCell ref="A223:B223"/>
    <mergeCell ref="B224:D224"/>
    <mergeCell ref="B225:D225"/>
    <mergeCell ref="B226:D226"/>
    <mergeCell ref="B227:D227"/>
    <mergeCell ref="A233:B233"/>
    <mergeCell ref="B234:D234"/>
    <mergeCell ref="B235:D235"/>
    <mergeCell ref="B236:D236"/>
    <mergeCell ref="B237:D237"/>
    <mergeCell ref="A243:B243"/>
    <mergeCell ref="B244:D244"/>
    <mergeCell ref="B245:D245"/>
    <mergeCell ref="B246:D246"/>
    <mergeCell ref="B247:D247"/>
    <mergeCell ref="A253:B253"/>
    <mergeCell ref="B254:D254"/>
    <mergeCell ref="B255:D255"/>
    <mergeCell ref="B256:D256"/>
    <mergeCell ref="B257:D257"/>
    <mergeCell ref="A263:B263"/>
    <mergeCell ref="B264:D264"/>
    <mergeCell ref="B265:D265"/>
    <mergeCell ref="B266:D266"/>
    <mergeCell ref="B267:D267"/>
    <mergeCell ref="A273:B273"/>
    <mergeCell ref="B274:D274"/>
    <mergeCell ref="B275:D275"/>
    <mergeCell ref="B276:D276"/>
    <mergeCell ref="B277:D277"/>
    <mergeCell ref="A283:B283"/>
    <mergeCell ref="B284:D284"/>
    <mergeCell ref="B285:D285"/>
    <mergeCell ref="B286:D286"/>
    <mergeCell ref="B287:D287"/>
    <mergeCell ref="A293:B293"/>
    <mergeCell ref="B294:D294"/>
    <mergeCell ref="B295:D295"/>
    <mergeCell ref="B296:D296"/>
    <mergeCell ref="B297:D297"/>
    <mergeCell ref="A303:B303"/>
    <mergeCell ref="B304:D304"/>
    <mergeCell ref="B305:D305"/>
    <mergeCell ref="B306:D306"/>
    <mergeCell ref="B307:D307"/>
    <mergeCell ref="A313:B313"/>
    <mergeCell ref="B314:D314"/>
    <mergeCell ref="B315:D315"/>
    <mergeCell ref="B316:D316"/>
    <mergeCell ref="B317:D317"/>
    <mergeCell ref="A323:B323"/>
    <mergeCell ref="B324:D324"/>
    <mergeCell ref="B325:D325"/>
    <mergeCell ref="B326:D326"/>
    <mergeCell ref="B327:D327"/>
    <mergeCell ref="A333:B333"/>
    <mergeCell ref="B334:D334"/>
    <mergeCell ref="B335:D335"/>
    <mergeCell ref="B336:D336"/>
    <mergeCell ref="B337:D337"/>
    <mergeCell ref="A343:B343"/>
    <mergeCell ref="B344:D344"/>
    <mergeCell ref="B345:D345"/>
    <mergeCell ref="B346:D346"/>
    <mergeCell ref="B347:D347"/>
    <mergeCell ref="A353:B353"/>
    <mergeCell ref="B354:D354"/>
    <mergeCell ref="B355:D355"/>
    <mergeCell ref="B356:D356"/>
    <mergeCell ref="B357:D357"/>
    <mergeCell ref="A363:B363"/>
    <mergeCell ref="B364:D364"/>
    <mergeCell ref="B365:D365"/>
    <mergeCell ref="B366:D366"/>
    <mergeCell ref="B367:D367"/>
    <mergeCell ref="A375:D375"/>
    <mergeCell ref="A1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showGridLines="0"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27" customHeight="1"/>
  <cols>
    <col min="1" max="1" width="26.28125" style="0" customWidth="1"/>
    <col min="2" max="2" width="19.00390625" style="0" customWidth="1"/>
    <col min="3" max="3" width="37.28125" style="69" customWidth="1"/>
    <col min="4" max="4" width="19.7109375" style="0" customWidth="1"/>
    <col min="5" max="5" width="9.140625" style="0" customWidth="1"/>
  </cols>
  <sheetData>
    <row r="1" spans="1:4" ht="27" customHeight="1">
      <c r="A1" s="34" t="s">
        <v>113</v>
      </c>
      <c r="B1" s="79"/>
      <c r="C1" s="70"/>
      <c r="D1" s="79"/>
    </row>
    <row r="2" spans="1:4" ht="27" customHeight="1">
      <c r="A2" s="139" t="s">
        <v>1</v>
      </c>
      <c r="B2" s="37"/>
      <c r="C2" s="140"/>
      <c r="D2" s="37" t="s">
        <v>2</v>
      </c>
    </row>
    <row r="3" spans="1:4" ht="27" customHeight="1">
      <c r="A3" s="86" t="s">
        <v>3</v>
      </c>
      <c r="B3" s="86"/>
      <c r="C3" s="141" t="s">
        <v>4</v>
      </c>
      <c r="D3" s="142"/>
    </row>
    <row r="4" spans="1:4" ht="27" customHeight="1">
      <c r="A4" s="86" t="s">
        <v>5</v>
      </c>
      <c r="B4" s="142" t="s">
        <v>6</v>
      </c>
      <c r="C4" s="74" t="s">
        <v>5</v>
      </c>
      <c r="D4" s="81" t="s">
        <v>6</v>
      </c>
    </row>
    <row r="5" spans="1:4" ht="27" customHeight="1">
      <c r="A5" s="82" t="s">
        <v>114</v>
      </c>
      <c r="B5" s="39">
        <f>B6+B7</f>
        <v>65076.8</v>
      </c>
      <c r="C5" s="143" t="s">
        <v>8</v>
      </c>
      <c r="D5" s="144">
        <v>3235.039764</v>
      </c>
    </row>
    <row r="6" spans="1:4" ht="27" customHeight="1">
      <c r="A6" s="82" t="s">
        <v>115</v>
      </c>
      <c r="B6" s="92">
        <v>8576.8</v>
      </c>
      <c r="C6" s="103" t="s">
        <v>10</v>
      </c>
      <c r="D6" s="144">
        <v>51.2</v>
      </c>
    </row>
    <row r="7" spans="1:4" ht="27" customHeight="1">
      <c r="A7" s="82" t="s">
        <v>116</v>
      </c>
      <c r="B7" s="92">
        <v>56500</v>
      </c>
      <c r="C7" s="103" t="s">
        <v>12</v>
      </c>
      <c r="D7" s="144">
        <v>51.2</v>
      </c>
    </row>
    <row r="8" spans="1:4" ht="27" customHeight="1">
      <c r="A8" s="82" t="s">
        <v>117</v>
      </c>
      <c r="B8" s="39">
        <v>0</v>
      </c>
      <c r="C8" s="103" t="s">
        <v>14</v>
      </c>
      <c r="D8" s="144">
        <v>2497.465164</v>
      </c>
    </row>
    <row r="9" spans="1:4" ht="27" customHeight="1">
      <c r="A9" s="82" t="s">
        <v>118</v>
      </c>
      <c r="B9" s="39">
        <v>0</v>
      </c>
      <c r="C9" s="103" t="s">
        <v>16</v>
      </c>
      <c r="D9" s="144">
        <v>1369.0617639999998</v>
      </c>
    </row>
    <row r="10" spans="1:4" ht="27" customHeight="1">
      <c r="A10" s="82" t="s">
        <v>119</v>
      </c>
      <c r="B10" s="39">
        <v>0</v>
      </c>
      <c r="C10" s="103" t="s">
        <v>18</v>
      </c>
      <c r="D10" s="144">
        <v>697.99</v>
      </c>
    </row>
    <row r="11" spans="1:4" ht="27" customHeight="1">
      <c r="A11" s="82" t="s">
        <v>120</v>
      </c>
      <c r="B11" s="39">
        <v>0</v>
      </c>
      <c r="C11" s="103" t="s">
        <v>20</v>
      </c>
      <c r="D11" s="144">
        <v>23</v>
      </c>
    </row>
    <row r="12" spans="1:4" ht="27" customHeight="1">
      <c r="A12" s="82" t="s">
        <v>121</v>
      </c>
      <c r="B12" s="39">
        <v>0</v>
      </c>
      <c r="C12" s="103" t="s">
        <v>22</v>
      </c>
      <c r="D12" s="144">
        <v>35</v>
      </c>
    </row>
    <row r="13" spans="1:4" ht="27" customHeight="1">
      <c r="A13" s="145"/>
      <c r="B13" s="145"/>
      <c r="C13" s="103" t="s">
        <v>24</v>
      </c>
      <c r="D13" s="144">
        <v>372.4134</v>
      </c>
    </row>
    <row r="14" spans="1:4" ht="27" customHeight="1">
      <c r="A14" s="145"/>
      <c r="B14" s="145"/>
      <c r="C14" s="103" t="s">
        <v>25</v>
      </c>
      <c r="D14" s="144">
        <v>340.4746</v>
      </c>
    </row>
    <row r="15" spans="1:4" ht="27" customHeight="1">
      <c r="A15" s="145"/>
      <c r="B15" s="145"/>
      <c r="C15" s="103" t="s">
        <v>26</v>
      </c>
      <c r="D15" s="144">
        <v>340.4746</v>
      </c>
    </row>
    <row r="16" spans="1:4" ht="27" customHeight="1">
      <c r="A16" s="145"/>
      <c r="B16" s="145"/>
      <c r="C16" s="103" t="s">
        <v>27</v>
      </c>
      <c r="D16" s="144">
        <v>5</v>
      </c>
    </row>
    <row r="17" spans="1:4" ht="27" customHeight="1">
      <c r="A17" s="145"/>
      <c r="B17" s="145"/>
      <c r="C17" s="103" t="s">
        <v>28</v>
      </c>
      <c r="D17" s="144">
        <v>5</v>
      </c>
    </row>
    <row r="18" spans="1:4" ht="27" customHeight="1">
      <c r="A18" s="145"/>
      <c r="B18" s="145"/>
      <c r="C18" s="103" t="s">
        <v>29</v>
      </c>
      <c r="D18" s="144">
        <v>3</v>
      </c>
    </row>
    <row r="19" spans="1:4" ht="27" customHeight="1">
      <c r="A19" s="145"/>
      <c r="B19" s="145"/>
      <c r="C19" s="103" t="s">
        <v>30</v>
      </c>
      <c r="D19" s="144">
        <v>3</v>
      </c>
    </row>
    <row r="20" spans="1:4" ht="27" customHeight="1">
      <c r="A20" s="145"/>
      <c r="B20" s="145"/>
      <c r="C20" s="103" t="s">
        <v>31</v>
      </c>
      <c r="D20" s="144">
        <v>10</v>
      </c>
    </row>
    <row r="21" spans="1:4" ht="27" customHeight="1">
      <c r="A21" s="145"/>
      <c r="B21" s="145"/>
      <c r="C21" s="103" t="s">
        <v>32</v>
      </c>
      <c r="D21" s="144">
        <v>10</v>
      </c>
    </row>
    <row r="22" spans="1:4" ht="27" customHeight="1">
      <c r="A22" s="145"/>
      <c r="B22" s="145"/>
      <c r="C22" s="103" t="s">
        <v>33</v>
      </c>
      <c r="D22" s="144">
        <v>35.2</v>
      </c>
    </row>
    <row r="23" spans="1:4" ht="27" customHeight="1">
      <c r="A23" s="145"/>
      <c r="B23" s="145"/>
      <c r="C23" s="103" t="s">
        <v>34</v>
      </c>
      <c r="D23" s="144">
        <v>35.2</v>
      </c>
    </row>
    <row r="24" spans="1:4" ht="27" customHeight="1">
      <c r="A24" s="145"/>
      <c r="B24" s="145"/>
      <c r="C24" s="103" t="s">
        <v>35</v>
      </c>
      <c r="D24" s="144">
        <v>110</v>
      </c>
    </row>
    <row r="25" spans="1:4" ht="27" customHeight="1">
      <c r="A25" s="145"/>
      <c r="B25" s="145"/>
      <c r="C25" s="103" t="s">
        <v>36</v>
      </c>
      <c r="D25" s="144">
        <v>110</v>
      </c>
    </row>
    <row r="26" spans="1:4" ht="27" customHeight="1">
      <c r="A26" s="145"/>
      <c r="B26" s="145"/>
      <c r="C26" s="103" t="s">
        <v>37</v>
      </c>
      <c r="D26" s="144">
        <v>5</v>
      </c>
    </row>
    <row r="27" spans="1:4" ht="27" customHeight="1">
      <c r="A27" s="145"/>
      <c r="B27" s="145"/>
      <c r="C27" s="103" t="s">
        <v>38</v>
      </c>
      <c r="D27" s="144">
        <v>5</v>
      </c>
    </row>
    <row r="28" spans="1:4" ht="27" customHeight="1">
      <c r="A28" s="145"/>
      <c r="B28" s="145"/>
      <c r="C28" s="103" t="s">
        <v>39</v>
      </c>
      <c r="D28" s="144">
        <v>15.7</v>
      </c>
    </row>
    <row r="29" spans="1:4" ht="27" customHeight="1">
      <c r="A29" s="145"/>
      <c r="B29" s="145"/>
      <c r="C29" s="103" t="s">
        <v>40</v>
      </c>
      <c r="D29" s="144">
        <v>15.7</v>
      </c>
    </row>
    <row r="30" spans="1:4" ht="27" customHeight="1">
      <c r="A30" s="145"/>
      <c r="B30" s="145"/>
      <c r="C30" s="103" t="s">
        <v>41</v>
      </c>
      <c r="D30" s="144">
        <v>62</v>
      </c>
    </row>
    <row r="31" spans="1:4" ht="27" customHeight="1">
      <c r="A31" s="145"/>
      <c r="B31" s="145"/>
      <c r="C31" s="103" t="s">
        <v>42</v>
      </c>
      <c r="D31" s="144">
        <v>62</v>
      </c>
    </row>
    <row r="32" spans="1:4" ht="27" customHeight="1">
      <c r="A32" s="145"/>
      <c r="B32" s="145"/>
      <c r="C32" s="103" t="s">
        <v>43</v>
      </c>
      <c r="D32" s="144">
        <v>100</v>
      </c>
    </row>
    <row r="33" spans="1:4" ht="27" customHeight="1">
      <c r="A33" s="145"/>
      <c r="B33" s="145"/>
      <c r="C33" s="103" t="s">
        <v>44</v>
      </c>
      <c r="D33" s="144">
        <v>100</v>
      </c>
    </row>
    <row r="34" spans="1:4" ht="27" customHeight="1">
      <c r="A34" s="146"/>
      <c r="B34" s="146"/>
      <c r="C34" s="103" t="s">
        <v>45</v>
      </c>
      <c r="D34" s="144">
        <v>123.16</v>
      </c>
    </row>
    <row r="35" spans="1:4" ht="27" customHeight="1">
      <c r="A35" s="147"/>
      <c r="B35" s="147"/>
      <c r="C35" s="148" t="s">
        <v>46</v>
      </c>
      <c r="D35" s="144">
        <v>123.16</v>
      </c>
    </row>
    <row r="36" spans="1:4" ht="27" customHeight="1">
      <c r="A36" s="98"/>
      <c r="B36" s="98"/>
      <c r="C36" s="148" t="s">
        <v>47</v>
      </c>
      <c r="D36" s="144">
        <v>123.16</v>
      </c>
    </row>
    <row r="37" spans="1:4" ht="27" customHeight="1">
      <c r="A37" s="147"/>
      <c r="B37" s="149"/>
      <c r="C37" s="148" t="s">
        <v>48</v>
      </c>
      <c r="D37" s="144">
        <v>56.15</v>
      </c>
    </row>
    <row r="38" spans="1:4" ht="27" customHeight="1">
      <c r="A38" s="147"/>
      <c r="B38" s="149"/>
      <c r="C38" s="148" t="s">
        <v>49</v>
      </c>
      <c r="D38" s="144">
        <v>56.15</v>
      </c>
    </row>
    <row r="39" spans="1:4" ht="27" customHeight="1">
      <c r="A39" s="98"/>
      <c r="B39" s="97"/>
      <c r="C39" s="148" t="s">
        <v>50</v>
      </c>
      <c r="D39" s="144">
        <v>56.15</v>
      </c>
    </row>
    <row r="40" spans="1:4" ht="27" customHeight="1">
      <c r="A40" s="98"/>
      <c r="B40" s="97"/>
      <c r="C40" s="148" t="s">
        <v>51</v>
      </c>
      <c r="D40" s="144">
        <v>59.94</v>
      </c>
    </row>
    <row r="41" spans="1:4" ht="27" customHeight="1">
      <c r="A41" s="98"/>
      <c r="B41" s="97"/>
      <c r="C41" s="148" t="s">
        <v>52</v>
      </c>
      <c r="D41" s="144">
        <v>40</v>
      </c>
    </row>
    <row r="42" spans="1:4" ht="27" customHeight="1">
      <c r="A42" s="98"/>
      <c r="B42" s="97"/>
      <c r="C42" s="148" t="s">
        <v>53</v>
      </c>
      <c r="D42" s="144">
        <v>40</v>
      </c>
    </row>
    <row r="43" spans="1:4" ht="27" customHeight="1">
      <c r="A43" s="98"/>
      <c r="B43" s="97"/>
      <c r="C43" s="148" t="s">
        <v>54</v>
      </c>
      <c r="D43" s="144">
        <v>19.94</v>
      </c>
    </row>
    <row r="44" spans="1:4" ht="27" customHeight="1">
      <c r="A44" s="98"/>
      <c r="B44" s="97"/>
      <c r="C44" s="148" t="s">
        <v>55</v>
      </c>
      <c r="D44" s="144">
        <v>19.94</v>
      </c>
    </row>
    <row r="45" spans="1:4" ht="27" customHeight="1">
      <c r="A45" s="98"/>
      <c r="B45" s="97"/>
      <c r="C45" s="148" t="s">
        <v>56</v>
      </c>
      <c r="D45" s="144">
        <v>1201.7234640000001</v>
      </c>
    </row>
    <row r="46" spans="1:4" ht="27" customHeight="1">
      <c r="A46" s="98"/>
      <c r="B46" s="97"/>
      <c r="C46" s="148" t="s">
        <v>57</v>
      </c>
      <c r="D46" s="144">
        <v>9</v>
      </c>
    </row>
    <row r="47" spans="1:4" ht="27" customHeight="1">
      <c r="A47" s="98"/>
      <c r="B47" s="97"/>
      <c r="C47" s="148" t="s">
        <v>58</v>
      </c>
      <c r="D47" s="144">
        <v>9</v>
      </c>
    </row>
    <row r="48" spans="1:4" ht="27" customHeight="1">
      <c r="A48" s="98"/>
      <c r="B48" s="97"/>
      <c r="C48" s="148" t="s">
        <v>59</v>
      </c>
      <c r="D48" s="144">
        <v>668.64</v>
      </c>
    </row>
    <row r="49" spans="1:4" ht="27" customHeight="1">
      <c r="A49" s="98"/>
      <c r="B49" s="97"/>
      <c r="C49" s="148" t="s">
        <v>60</v>
      </c>
      <c r="D49" s="144">
        <v>668.64</v>
      </c>
    </row>
    <row r="50" spans="1:4" ht="27" customHeight="1">
      <c r="A50" s="98"/>
      <c r="B50" s="97"/>
      <c r="C50" s="148" t="s">
        <v>61</v>
      </c>
      <c r="D50" s="144">
        <v>233.08346400000002</v>
      </c>
    </row>
    <row r="51" spans="1:4" ht="27" customHeight="1">
      <c r="A51" s="98"/>
      <c r="B51" s="97"/>
      <c r="C51" s="148" t="s">
        <v>62</v>
      </c>
      <c r="D51" s="144">
        <v>155.388976</v>
      </c>
    </row>
    <row r="52" spans="1:4" ht="27" customHeight="1">
      <c r="A52" s="98"/>
      <c r="B52" s="98"/>
      <c r="C52" s="148" t="s">
        <v>63</v>
      </c>
      <c r="D52" s="144">
        <v>77.694488</v>
      </c>
    </row>
    <row r="53" spans="1:4" ht="27" customHeight="1">
      <c r="A53" s="98"/>
      <c r="B53" s="98"/>
      <c r="C53" s="148" t="s">
        <v>64</v>
      </c>
      <c r="D53" s="144">
        <v>31</v>
      </c>
    </row>
    <row r="54" spans="1:4" ht="27" customHeight="1">
      <c r="A54" s="98"/>
      <c r="B54" s="98"/>
      <c r="C54" s="148" t="s">
        <v>65</v>
      </c>
      <c r="D54" s="144">
        <v>31</v>
      </c>
    </row>
    <row r="55" spans="1:4" ht="27" customHeight="1">
      <c r="A55" s="98"/>
      <c r="B55" s="98"/>
      <c r="C55" s="148" t="s">
        <v>66</v>
      </c>
      <c r="D55" s="144">
        <v>260</v>
      </c>
    </row>
    <row r="56" spans="1:4" ht="27" customHeight="1">
      <c r="A56" s="98"/>
      <c r="B56" s="98"/>
      <c r="C56" s="148" t="s">
        <v>67</v>
      </c>
      <c r="D56" s="144">
        <v>260</v>
      </c>
    </row>
    <row r="57" spans="1:4" ht="27" customHeight="1">
      <c r="A57" s="98"/>
      <c r="B57" s="98"/>
      <c r="C57" s="148" t="s">
        <v>68</v>
      </c>
      <c r="D57" s="144">
        <v>101.16</v>
      </c>
    </row>
    <row r="58" spans="1:4" ht="27" customHeight="1">
      <c r="A58" s="98"/>
      <c r="B58" s="98"/>
      <c r="C58" s="148" t="s">
        <v>69</v>
      </c>
      <c r="D58" s="144">
        <v>82.2</v>
      </c>
    </row>
    <row r="59" spans="1:4" ht="27" customHeight="1">
      <c r="A59" s="98"/>
      <c r="B59" s="98"/>
      <c r="C59" s="148" t="s">
        <v>70</v>
      </c>
      <c r="D59" s="144">
        <v>82.2</v>
      </c>
    </row>
    <row r="60" spans="1:4" ht="27" customHeight="1">
      <c r="A60" s="98"/>
      <c r="B60" s="98"/>
      <c r="C60" s="148" t="s">
        <v>71</v>
      </c>
      <c r="D60" s="144">
        <v>18.96</v>
      </c>
    </row>
    <row r="61" spans="1:4" ht="27" customHeight="1">
      <c r="A61" s="98"/>
      <c r="B61" s="98"/>
      <c r="C61" s="148" t="s">
        <v>72</v>
      </c>
      <c r="D61" s="144">
        <v>18.96</v>
      </c>
    </row>
    <row r="62" spans="1:4" ht="27" customHeight="1">
      <c r="A62" s="98"/>
      <c r="B62" s="98"/>
      <c r="C62" s="148" t="s">
        <v>73</v>
      </c>
      <c r="D62" s="144">
        <v>57689.422725</v>
      </c>
    </row>
    <row r="63" spans="1:4" ht="27" customHeight="1">
      <c r="A63" s="98"/>
      <c r="B63" s="98"/>
      <c r="C63" s="148" t="s">
        <v>74</v>
      </c>
      <c r="D63" s="144">
        <v>646.1442</v>
      </c>
    </row>
    <row r="64" spans="1:4" ht="27" customHeight="1">
      <c r="A64" s="98"/>
      <c r="B64" s="98"/>
      <c r="C64" s="148" t="s">
        <v>75</v>
      </c>
      <c r="D64" s="144">
        <v>646.1442</v>
      </c>
    </row>
    <row r="65" spans="1:4" ht="27" customHeight="1">
      <c r="A65" s="98"/>
      <c r="B65" s="98"/>
      <c r="C65" s="148" t="s">
        <v>76</v>
      </c>
      <c r="D65" s="144">
        <v>15</v>
      </c>
    </row>
    <row r="66" spans="1:4" ht="27" customHeight="1">
      <c r="A66" s="98"/>
      <c r="B66" s="98"/>
      <c r="C66" s="148" t="s">
        <v>77</v>
      </c>
      <c r="D66" s="144">
        <v>15</v>
      </c>
    </row>
    <row r="67" spans="1:4" ht="27" customHeight="1">
      <c r="A67" s="98"/>
      <c r="B67" s="98"/>
      <c r="C67" s="148" t="s">
        <v>78</v>
      </c>
      <c r="D67" s="144">
        <v>56025.0178</v>
      </c>
    </row>
    <row r="68" spans="1:4" ht="27" customHeight="1">
      <c r="A68" s="98"/>
      <c r="B68" s="98"/>
      <c r="C68" s="148" t="s">
        <v>79</v>
      </c>
      <c r="D68" s="144">
        <v>52158.5976</v>
      </c>
    </row>
    <row r="69" spans="1:4" ht="27" customHeight="1">
      <c r="A69" s="98"/>
      <c r="B69" s="98"/>
      <c r="C69" s="148" t="s">
        <v>80</v>
      </c>
      <c r="D69" s="144">
        <v>3866.4202</v>
      </c>
    </row>
    <row r="70" spans="1:4" ht="27" customHeight="1">
      <c r="A70" s="98"/>
      <c r="B70" s="98"/>
      <c r="C70" s="148" t="s">
        <v>81</v>
      </c>
      <c r="D70" s="144">
        <v>1003.260725</v>
      </c>
    </row>
    <row r="71" spans="1:4" ht="27" customHeight="1">
      <c r="A71" s="98"/>
      <c r="B71" s="98"/>
      <c r="C71" s="148" t="s">
        <v>82</v>
      </c>
      <c r="D71" s="144">
        <v>1003.260725</v>
      </c>
    </row>
    <row r="72" spans="1:4" ht="27" customHeight="1">
      <c r="A72" s="98"/>
      <c r="B72" s="98"/>
      <c r="C72" s="148" t="s">
        <v>83</v>
      </c>
      <c r="D72" s="144">
        <v>2.2</v>
      </c>
    </row>
    <row r="73" spans="1:4" ht="27" customHeight="1">
      <c r="A73" s="98"/>
      <c r="B73" s="98"/>
      <c r="C73" s="148" t="s">
        <v>84</v>
      </c>
      <c r="D73" s="144">
        <v>2.2</v>
      </c>
    </row>
    <row r="74" spans="1:4" ht="27" customHeight="1">
      <c r="A74" s="98"/>
      <c r="B74" s="98"/>
      <c r="C74" s="148" t="s">
        <v>85</v>
      </c>
      <c r="D74" s="144">
        <v>2.2</v>
      </c>
    </row>
    <row r="75" spans="1:4" ht="27" customHeight="1">
      <c r="A75" s="98"/>
      <c r="B75" s="98"/>
      <c r="C75" s="148" t="s">
        <v>86</v>
      </c>
      <c r="D75" s="144">
        <v>18</v>
      </c>
    </row>
    <row r="76" spans="1:4" ht="27" customHeight="1">
      <c r="A76" s="98"/>
      <c r="B76" s="98"/>
      <c r="C76" s="148" t="s">
        <v>87</v>
      </c>
      <c r="D76" s="144">
        <v>18</v>
      </c>
    </row>
    <row r="77" spans="1:4" ht="27" customHeight="1">
      <c r="A77" s="98"/>
      <c r="B77" s="98"/>
      <c r="C77" s="148" t="s">
        <v>88</v>
      </c>
      <c r="D77" s="144">
        <v>18</v>
      </c>
    </row>
    <row r="78" spans="1:4" ht="27" customHeight="1">
      <c r="A78" s="98"/>
      <c r="B78" s="98"/>
      <c r="C78" s="148" t="s">
        <v>89</v>
      </c>
      <c r="D78" s="144">
        <v>89.30619899999999</v>
      </c>
    </row>
    <row r="79" spans="1:4" ht="27" customHeight="1">
      <c r="A79" s="98"/>
      <c r="B79" s="98"/>
      <c r="C79" s="148" t="s">
        <v>90</v>
      </c>
      <c r="D79" s="144">
        <v>89.30619899999999</v>
      </c>
    </row>
    <row r="80" spans="1:4" ht="27" customHeight="1">
      <c r="A80" s="98"/>
      <c r="B80" s="98"/>
      <c r="C80" s="148" t="s">
        <v>91</v>
      </c>
      <c r="D80" s="144">
        <v>76.30619899999999</v>
      </c>
    </row>
    <row r="81" spans="1:4" ht="27" customHeight="1">
      <c r="A81" s="98"/>
      <c r="B81" s="98"/>
      <c r="C81" s="148" t="s">
        <v>92</v>
      </c>
      <c r="D81" s="144">
        <v>13</v>
      </c>
    </row>
    <row r="82" spans="1:4" ht="27" customHeight="1">
      <c r="A82" s="98"/>
      <c r="B82" s="98"/>
      <c r="C82" s="148" t="s">
        <v>93</v>
      </c>
      <c r="D82" s="144">
        <v>24.3</v>
      </c>
    </row>
    <row r="83" spans="1:4" ht="27" customHeight="1">
      <c r="A83" s="98"/>
      <c r="B83" s="98"/>
      <c r="C83" s="148" t="s">
        <v>94</v>
      </c>
      <c r="D83" s="144">
        <v>24.3</v>
      </c>
    </row>
    <row r="84" spans="1:4" ht="27" customHeight="1">
      <c r="A84" s="98"/>
      <c r="B84" s="98"/>
      <c r="C84" s="148" t="s">
        <v>95</v>
      </c>
      <c r="D84" s="144">
        <v>24.3</v>
      </c>
    </row>
    <row r="85" spans="1:4" ht="27" customHeight="1">
      <c r="A85" s="98"/>
      <c r="B85" s="98"/>
      <c r="C85" s="148" t="s">
        <v>96</v>
      </c>
      <c r="D85" s="144">
        <v>15</v>
      </c>
    </row>
    <row r="86" spans="1:4" ht="27" customHeight="1">
      <c r="A86" s="98"/>
      <c r="B86" s="98"/>
      <c r="C86" s="148" t="s">
        <v>97</v>
      </c>
      <c r="D86" s="144">
        <v>15</v>
      </c>
    </row>
    <row r="87" spans="1:4" ht="27" customHeight="1">
      <c r="A87" s="98"/>
      <c r="B87" s="98"/>
      <c r="C87" s="148" t="s">
        <v>98</v>
      </c>
      <c r="D87" s="144">
        <v>15</v>
      </c>
    </row>
    <row r="88" spans="1:4" ht="27" customHeight="1">
      <c r="A88" s="150"/>
      <c r="B88" s="150"/>
      <c r="C88" s="151" t="s">
        <v>100</v>
      </c>
      <c r="D88" s="152">
        <f>D5+D34+D37+D40+D45+D57+D62+D72+D75+D78+D82+D85</f>
        <v>62615.402151999995</v>
      </c>
    </row>
    <row r="89" spans="1:4" ht="27" customHeight="1">
      <c r="A89" s="150"/>
      <c r="B89" s="150"/>
      <c r="C89" s="82" t="s">
        <v>107</v>
      </c>
      <c r="D89" s="152">
        <v>2461.4</v>
      </c>
    </row>
    <row r="90" spans="1:4" ht="27" customHeight="1">
      <c r="A90" s="153" t="s">
        <v>122</v>
      </c>
      <c r="B90" s="154">
        <f>B5</f>
        <v>65076.8</v>
      </c>
      <c r="C90" s="77" t="s">
        <v>123</v>
      </c>
      <c r="D90" s="154">
        <f>D88+D89</f>
        <v>65076.802152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showZeros="0" workbookViewId="0" topLeftCell="A1">
      <pane ySplit="6" topLeftCell="A34" activePane="bottomLeft" state="frozen"/>
      <selection pane="bottomLeft" activeCell="A1" sqref="A1:G1"/>
    </sheetView>
  </sheetViews>
  <sheetFormatPr defaultColWidth="9.140625" defaultRowHeight="27" customHeight="1"/>
  <cols>
    <col min="1" max="1" width="28.57421875" style="107" customWidth="1"/>
    <col min="2" max="2" width="16.7109375" style="108" customWidth="1"/>
    <col min="3" max="3" width="15.57421875" style="108" customWidth="1"/>
    <col min="4" max="4" width="18.28125" style="108" customWidth="1"/>
    <col min="5" max="5" width="17.57421875" style="108" customWidth="1"/>
    <col min="6" max="6" width="17.421875" style="108" customWidth="1"/>
    <col min="7" max="7" width="18.8515625" style="108" customWidth="1"/>
    <col min="8" max="8" width="18.8515625" style="109" customWidth="1"/>
    <col min="9" max="9" width="12.8515625" style="108" bestFit="1" customWidth="1"/>
    <col min="10" max="16384" width="9.140625" style="108" customWidth="1"/>
  </cols>
  <sheetData>
    <row r="1" spans="1:8" ht="27" customHeight="1">
      <c r="A1" s="110" t="s">
        <v>124</v>
      </c>
      <c r="B1" s="111"/>
      <c r="C1" s="111"/>
      <c r="D1" s="111"/>
      <c r="E1" s="111"/>
      <c r="F1" s="111"/>
      <c r="G1" s="112"/>
      <c r="H1" s="113"/>
    </row>
    <row r="2" spans="1:8" ht="27" customHeight="1">
      <c r="A2" s="114" t="s">
        <v>1</v>
      </c>
      <c r="B2" s="115"/>
      <c r="C2" s="115"/>
      <c r="D2" s="115"/>
      <c r="E2" s="116"/>
      <c r="F2" s="116"/>
      <c r="G2" s="116" t="s">
        <v>2</v>
      </c>
      <c r="H2" s="117"/>
    </row>
    <row r="3" spans="1:8" ht="21" customHeight="1">
      <c r="A3" s="118" t="s">
        <v>125</v>
      </c>
      <c r="B3" s="119" t="s">
        <v>126</v>
      </c>
      <c r="C3" s="120" t="s">
        <v>127</v>
      </c>
      <c r="D3" s="120"/>
      <c r="E3" s="120"/>
      <c r="F3" s="119" t="s">
        <v>128</v>
      </c>
      <c r="G3" s="121" t="s">
        <v>129</v>
      </c>
      <c r="H3" s="117"/>
    </row>
    <row r="4" spans="1:8" ht="21" customHeight="1">
      <c r="A4" s="118"/>
      <c r="B4" s="119"/>
      <c r="C4" s="120"/>
      <c r="D4" s="120"/>
      <c r="E4" s="120"/>
      <c r="F4" s="119"/>
      <c r="G4" s="121"/>
      <c r="H4" s="117"/>
    </row>
    <row r="5" spans="1:8" ht="21" customHeight="1">
      <c r="A5" s="122"/>
      <c r="B5" s="123"/>
      <c r="C5" s="123" t="s">
        <v>130</v>
      </c>
      <c r="D5" s="123" t="s">
        <v>131</v>
      </c>
      <c r="E5" s="124" t="s">
        <v>132</v>
      </c>
      <c r="F5" s="123"/>
      <c r="G5" s="125"/>
      <c r="H5" s="117"/>
    </row>
    <row r="6" spans="1:8" ht="27" customHeight="1">
      <c r="A6" s="126" t="s">
        <v>126</v>
      </c>
      <c r="B6" s="127">
        <f>B7+B36+B39+B42+B47+B59+B64+B71+B74+B77+B81+B84</f>
        <v>6115.402151999999</v>
      </c>
      <c r="C6" s="127">
        <f>C7+C47+C64+C77</f>
        <v>2946.764488</v>
      </c>
      <c r="D6" s="127">
        <f>D7+D47+D64+D77</f>
        <v>2597.7244879999994</v>
      </c>
      <c r="E6" s="127">
        <f>E7+E64+E77</f>
        <v>349.03999999999996</v>
      </c>
      <c r="F6" s="127">
        <f>F7+F36+F39+F42+F47+F59+F64+F71+F74+F77+F81+F84</f>
        <v>3168.6376640000003</v>
      </c>
      <c r="G6" s="128"/>
      <c r="H6" s="129"/>
    </row>
    <row r="7" spans="1:8" s="106" customFormat="1" ht="27" customHeight="1">
      <c r="A7" s="130" t="s">
        <v>8</v>
      </c>
      <c r="B7" s="131">
        <f>C7+F7</f>
        <v>2918.384964</v>
      </c>
      <c r="C7" s="131">
        <f>C10</f>
        <v>1634.11</v>
      </c>
      <c r="D7" s="131">
        <f>D10</f>
        <v>1368.11</v>
      </c>
      <c r="E7" s="131">
        <f>E10</f>
        <v>266</v>
      </c>
      <c r="F7" s="131">
        <v>1284.274964</v>
      </c>
      <c r="G7" s="132"/>
      <c r="H7" s="133"/>
    </row>
    <row r="8" spans="1:9" ht="27" customHeight="1">
      <c r="A8" s="134" t="s">
        <v>10</v>
      </c>
      <c r="B8" s="127">
        <f aca="true" t="shared" si="0" ref="B8:B39">C8+F8</f>
        <v>51.2</v>
      </c>
      <c r="C8" s="127"/>
      <c r="D8" s="127"/>
      <c r="E8" s="127"/>
      <c r="F8" s="127">
        <v>51.2</v>
      </c>
      <c r="G8" s="132"/>
      <c r="H8" s="133"/>
      <c r="I8" s="106"/>
    </row>
    <row r="9" spans="1:9" ht="27" customHeight="1">
      <c r="A9" s="134" t="s">
        <v>12</v>
      </c>
      <c r="B9" s="127">
        <f t="shared" si="0"/>
        <v>51.2</v>
      </c>
      <c r="C9" s="127"/>
      <c r="D9" s="127"/>
      <c r="E9" s="127"/>
      <c r="F9" s="127">
        <v>51.2</v>
      </c>
      <c r="G9" s="132"/>
      <c r="H9" s="133"/>
      <c r="I9" s="106"/>
    </row>
    <row r="10" spans="1:9" ht="27" customHeight="1">
      <c r="A10" s="134" t="s">
        <v>14</v>
      </c>
      <c r="B10" s="127">
        <f t="shared" si="0"/>
        <v>2180.810364</v>
      </c>
      <c r="C10" s="127">
        <f>C11+C12</f>
        <v>1634.11</v>
      </c>
      <c r="D10" s="127">
        <f>D11+D12</f>
        <v>1368.11</v>
      </c>
      <c r="E10" s="127">
        <f>E11+E12</f>
        <v>266</v>
      </c>
      <c r="F10" s="127">
        <v>546.700364</v>
      </c>
      <c r="G10" s="132"/>
      <c r="H10" s="133"/>
      <c r="I10" s="106"/>
    </row>
    <row r="11" spans="1:9" ht="27" customHeight="1">
      <c r="A11" s="134" t="s">
        <v>16</v>
      </c>
      <c r="B11" s="127">
        <f t="shared" si="0"/>
        <v>1369.06</v>
      </c>
      <c r="C11" s="127">
        <f>D11+E11</f>
        <v>1369.06</v>
      </c>
      <c r="D11" s="127">
        <v>1142.12</v>
      </c>
      <c r="E11" s="127">
        <v>226.94</v>
      </c>
      <c r="F11" s="127"/>
      <c r="G11" s="132"/>
      <c r="H11" s="133"/>
      <c r="I11" s="106"/>
    </row>
    <row r="12" spans="1:9" ht="27" customHeight="1">
      <c r="A12" s="134" t="s">
        <v>18</v>
      </c>
      <c r="B12" s="127">
        <f t="shared" si="0"/>
        <v>697.99</v>
      </c>
      <c r="C12" s="127">
        <f>D12+E12</f>
        <v>265.05</v>
      </c>
      <c r="D12" s="127">
        <v>225.99</v>
      </c>
      <c r="E12" s="127">
        <v>39.06</v>
      </c>
      <c r="F12" s="127">
        <v>432.94</v>
      </c>
      <c r="G12" s="132"/>
      <c r="H12" s="133"/>
      <c r="I12" s="106"/>
    </row>
    <row r="13" spans="1:9" ht="27" customHeight="1">
      <c r="A13" s="134" t="s">
        <v>20</v>
      </c>
      <c r="B13" s="127">
        <f t="shared" si="0"/>
        <v>23</v>
      </c>
      <c r="C13" s="127"/>
      <c r="D13" s="127"/>
      <c r="E13" s="127"/>
      <c r="F13" s="127">
        <v>23</v>
      </c>
      <c r="G13" s="132"/>
      <c r="H13" s="133"/>
      <c r="I13" s="106"/>
    </row>
    <row r="14" spans="1:9" ht="27" customHeight="1">
      <c r="A14" s="134" t="s">
        <v>22</v>
      </c>
      <c r="B14" s="127">
        <f t="shared" si="0"/>
        <v>35</v>
      </c>
      <c r="C14" s="127"/>
      <c r="D14" s="127"/>
      <c r="E14" s="127"/>
      <c r="F14" s="127">
        <v>35</v>
      </c>
      <c r="G14" s="132"/>
      <c r="H14" s="133"/>
      <c r="I14" s="106"/>
    </row>
    <row r="15" spans="1:9" ht="27" customHeight="1">
      <c r="A15" s="134" t="s">
        <v>24</v>
      </c>
      <c r="B15" s="127">
        <f t="shared" si="0"/>
        <v>55.7586</v>
      </c>
      <c r="C15" s="127"/>
      <c r="D15" s="127"/>
      <c r="E15" s="127"/>
      <c r="F15" s="127">
        <v>55.7586</v>
      </c>
      <c r="G15" s="132"/>
      <c r="H15" s="133"/>
      <c r="I15" s="106"/>
    </row>
    <row r="16" spans="1:9" ht="27" customHeight="1">
      <c r="A16" s="134" t="s">
        <v>25</v>
      </c>
      <c r="B16" s="127">
        <f t="shared" si="0"/>
        <v>340.4746</v>
      </c>
      <c r="C16" s="127"/>
      <c r="D16" s="127"/>
      <c r="E16" s="127"/>
      <c r="F16" s="127">
        <v>340.4746</v>
      </c>
      <c r="G16" s="132"/>
      <c r="H16" s="133"/>
      <c r="I16" s="106"/>
    </row>
    <row r="17" spans="1:9" ht="27" customHeight="1">
      <c r="A17" s="134" t="s">
        <v>26</v>
      </c>
      <c r="B17" s="127">
        <f t="shared" si="0"/>
        <v>340.4746</v>
      </c>
      <c r="C17" s="127"/>
      <c r="D17" s="127"/>
      <c r="E17" s="127"/>
      <c r="F17" s="127">
        <v>340.4746</v>
      </c>
      <c r="G17" s="132"/>
      <c r="H17" s="133"/>
      <c r="I17" s="106"/>
    </row>
    <row r="18" spans="1:9" ht="27" customHeight="1">
      <c r="A18" s="134" t="s">
        <v>27</v>
      </c>
      <c r="B18" s="127">
        <f t="shared" si="0"/>
        <v>5</v>
      </c>
      <c r="C18" s="127"/>
      <c r="D18" s="127"/>
      <c r="E18" s="127"/>
      <c r="F18" s="127">
        <v>5</v>
      </c>
      <c r="G18" s="132"/>
      <c r="H18" s="133"/>
      <c r="I18" s="106"/>
    </row>
    <row r="19" spans="1:9" ht="27" customHeight="1">
      <c r="A19" s="134" t="s">
        <v>28</v>
      </c>
      <c r="B19" s="127">
        <f t="shared" si="0"/>
        <v>5</v>
      </c>
      <c r="C19" s="127"/>
      <c r="D19" s="127"/>
      <c r="E19" s="127"/>
      <c r="F19" s="127">
        <v>5</v>
      </c>
      <c r="G19" s="132"/>
      <c r="H19" s="133"/>
      <c r="I19" s="106"/>
    </row>
    <row r="20" spans="1:9" ht="27" customHeight="1">
      <c r="A20" s="134" t="s">
        <v>29</v>
      </c>
      <c r="B20" s="127">
        <f t="shared" si="0"/>
        <v>3</v>
      </c>
      <c r="C20" s="127"/>
      <c r="D20" s="127"/>
      <c r="E20" s="127"/>
      <c r="F20" s="127">
        <v>3</v>
      </c>
      <c r="G20" s="132"/>
      <c r="H20" s="133"/>
      <c r="I20" s="106"/>
    </row>
    <row r="21" spans="1:9" ht="27" customHeight="1">
      <c r="A21" s="134" t="s">
        <v>30</v>
      </c>
      <c r="B21" s="127">
        <f t="shared" si="0"/>
        <v>3</v>
      </c>
      <c r="C21" s="127"/>
      <c r="D21" s="127"/>
      <c r="E21" s="127"/>
      <c r="F21" s="127">
        <v>3</v>
      </c>
      <c r="G21" s="132"/>
      <c r="H21" s="133"/>
      <c r="I21" s="106"/>
    </row>
    <row r="22" spans="1:9" ht="27" customHeight="1">
      <c r="A22" s="134" t="s">
        <v>31</v>
      </c>
      <c r="B22" s="127">
        <f t="shared" si="0"/>
        <v>10</v>
      </c>
      <c r="C22" s="127"/>
      <c r="D22" s="127"/>
      <c r="E22" s="127"/>
      <c r="F22" s="127">
        <v>10</v>
      </c>
      <c r="G22" s="132"/>
      <c r="H22" s="133"/>
      <c r="I22" s="106"/>
    </row>
    <row r="23" spans="1:9" ht="27" customHeight="1">
      <c r="A23" s="134" t="s">
        <v>32</v>
      </c>
      <c r="B23" s="127">
        <f t="shared" si="0"/>
        <v>10</v>
      </c>
      <c r="C23" s="127"/>
      <c r="D23" s="127"/>
      <c r="E23" s="127"/>
      <c r="F23" s="127">
        <v>10</v>
      </c>
      <c r="G23" s="132"/>
      <c r="H23" s="133"/>
      <c r="I23" s="106"/>
    </row>
    <row r="24" spans="1:9" ht="27" customHeight="1">
      <c r="A24" s="134" t="s">
        <v>33</v>
      </c>
      <c r="B24" s="127">
        <f t="shared" si="0"/>
        <v>35.2</v>
      </c>
      <c r="C24" s="127"/>
      <c r="D24" s="127"/>
      <c r="E24" s="127"/>
      <c r="F24" s="127">
        <v>35.2</v>
      </c>
      <c r="G24" s="132"/>
      <c r="H24" s="133"/>
      <c r="I24" s="106"/>
    </row>
    <row r="25" spans="1:9" ht="27" customHeight="1">
      <c r="A25" s="134" t="s">
        <v>34</v>
      </c>
      <c r="B25" s="127">
        <f t="shared" si="0"/>
        <v>35.2</v>
      </c>
      <c r="C25" s="127"/>
      <c r="D25" s="127"/>
      <c r="E25" s="127"/>
      <c r="F25" s="127">
        <v>35.2</v>
      </c>
      <c r="G25" s="132"/>
      <c r="H25" s="133"/>
      <c r="I25" s="106"/>
    </row>
    <row r="26" spans="1:9" ht="27" customHeight="1">
      <c r="A26" s="134" t="s">
        <v>35</v>
      </c>
      <c r="B26" s="127">
        <f t="shared" si="0"/>
        <v>110</v>
      </c>
      <c r="C26" s="127"/>
      <c r="D26" s="127"/>
      <c r="E26" s="127"/>
      <c r="F26" s="127">
        <v>110</v>
      </c>
      <c r="G26" s="132"/>
      <c r="H26" s="133"/>
      <c r="I26" s="106"/>
    </row>
    <row r="27" spans="1:9" ht="27" customHeight="1">
      <c r="A27" s="134" t="s">
        <v>36</v>
      </c>
      <c r="B27" s="127">
        <f t="shared" si="0"/>
        <v>110</v>
      </c>
      <c r="C27" s="127"/>
      <c r="D27" s="127"/>
      <c r="E27" s="127"/>
      <c r="F27" s="127">
        <v>110</v>
      </c>
      <c r="G27" s="132"/>
      <c r="H27" s="133"/>
      <c r="I27" s="106"/>
    </row>
    <row r="28" spans="1:9" ht="27" customHeight="1">
      <c r="A28" s="134" t="s">
        <v>37</v>
      </c>
      <c r="B28" s="127">
        <f t="shared" si="0"/>
        <v>5</v>
      </c>
      <c r="C28" s="127"/>
      <c r="D28" s="127"/>
      <c r="E28" s="127"/>
      <c r="F28" s="127">
        <v>5</v>
      </c>
      <c r="G28" s="132"/>
      <c r="H28" s="133"/>
      <c r="I28" s="106"/>
    </row>
    <row r="29" spans="1:9" ht="27" customHeight="1">
      <c r="A29" s="134" t="s">
        <v>38</v>
      </c>
      <c r="B29" s="127">
        <f t="shared" si="0"/>
        <v>5</v>
      </c>
      <c r="C29" s="127"/>
      <c r="D29" s="127"/>
      <c r="E29" s="127"/>
      <c r="F29" s="127">
        <v>5</v>
      </c>
      <c r="G29" s="132"/>
      <c r="H29" s="133"/>
      <c r="I29" s="106"/>
    </row>
    <row r="30" spans="1:9" ht="27" customHeight="1">
      <c r="A30" s="134" t="s">
        <v>39</v>
      </c>
      <c r="B30" s="127">
        <f t="shared" si="0"/>
        <v>15.7</v>
      </c>
      <c r="C30" s="127"/>
      <c r="D30" s="127"/>
      <c r="E30" s="127"/>
      <c r="F30" s="127">
        <v>15.7</v>
      </c>
      <c r="G30" s="132"/>
      <c r="H30" s="133"/>
      <c r="I30" s="106"/>
    </row>
    <row r="31" spans="1:9" ht="27" customHeight="1">
      <c r="A31" s="134" t="s">
        <v>40</v>
      </c>
      <c r="B31" s="127">
        <f t="shared" si="0"/>
        <v>15.7</v>
      </c>
      <c r="C31" s="127"/>
      <c r="D31" s="127"/>
      <c r="E31" s="127"/>
      <c r="F31" s="127">
        <v>15.7</v>
      </c>
      <c r="G31" s="132"/>
      <c r="H31" s="133"/>
      <c r="I31" s="106"/>
    </row>
    <row r="32" spans="1:9" ht="27" customHeight="1">
      <c r="A32" s="134" t="s">
        <v>41</v>
      </c>
      <c r="B32" s="127">
        <f t="shared" si="0"/>
        <v>62</v>
      </c>
      <c r="C32" s="127"/>
      <c r="D32" s="127"/>
      <c r="E32" s="127"/>
      <c r="F32" s="127">
        <v>62</v>
      </c>
      <c r="G32" s="132"/>
      <c r="H32" s="133"/>
      <c r="I32" s="106"/>
    </row>
    <row r="33" spans="1:9" ht="27" customHeight="1">
      <c r="A33" s="134" t="s">
        <v>42</v>
      </c>
      <c r="B33" s="127">
        <f t="shared" si="0"/>
        <v>62</v>
      </c>
      <c r="C33" s="127"/>
      <c r="D33" s="127"/>
      <c r="E33" s="127"/>
      <c r="F33" s="127">
        <v>62</v>
      </c>
      <c r="G33" s="132"/>
      <c r="H33" s="133"/>
      <c r="I33" s="106"/>
    </row>
    <row r="34" spans="1:9" ht="27" customHeight="1">
      <c r="A34" s="134" t="s">
        <v>43</v>
      </c>
      <c r="B34" s="127">
        <f t="shared" si="0"/>
        <v>100</v>
      </c>
      <c r="C34" s="127"/>
      <c r="D34" s="127"/>
      <c r="E34" s="127"/>
      <c r="F34" s="127">
        <v>100</v>
      </c>
      <c r="G34" s="132"/>
      <c r="H34" s="133"/>
      <c r="I34" s="106"/>
    </row>
    <row r="35" spans="1:9" ht="27" customHeight="1">
      <c r="A35" s="134" t="s">
        <v>44</v>
      </c>
      <c r="B35" s="127">
        <f t="shared" si="0"/>
        <v>100</v>
      </c>
      <c r="C35" s="127"/>
      <c r="D35" s="127"/>
      <c r="E35" s="127"/>
      <c r="F35" s="127">
        <v>100</v>
      </c>
      <c r="G35" s="132"/>
      <c r="H35" s="133"/>
      <c r="I35" s="106"/>
    </row>
    <row r="36" spans="1:8" s="106" customFormat="1" ht="27" customHeight="1">
      <c r="A36" s="134" t="s">
        <v>45</v>
      </c>
      <c r="B36" s="131">
        <f t="shared" si="0"/>
        <v>123.16</v>
      </c>
      <c r="C36" s="131"/>
      <c r="D36" s="131"/>
      <c r="E36" s="131"/>
      <c r="F36" s="131">
        <v>123.16</v>
      </c>
      <c r="G36" s="132"/>
      <c r="H36" s="133"/>
    </row>
    <row r="37" spans="1:9" ht="27" customHeight="1">
      <c r="A37" s="134" t="s">
        <v>46</v>
      </c>
      <c r="B37" s="127">
        <f t="shared" si="0"/>
        <v>123.16</v>
      </c>
      <c r="C37" s="127"/>
      <c r="D37" s="127"/>
      <c r="E37" s="127"/>
      <c r="F37" s="127">
        <v>123.16</v>
      </c>
      <c r="G37" s="132"/>
      <c r="H37" s="133"/>
      <c r="I37" s="106"/>
    </row>
    <row r="38" spans="1:9" ht="27" customHeight="1">
      <c r="A38" s="134" t="s">
        <v>47</v>
      </c>
      <c r="B38" s="127">
        <f t="shared" si="0"/>
        <v>123.16</v>
      </c>
      <c r="C38" s="127"/>
      <c r="D38" s="127"/>
      <c r="E38" s="127"/>
      <c r="F38" s="127">
        <v>123.16</v>
      </c>
      <c r="G38" s="132"/>
      <c r="H38" s="133"/>
      <c r="I38" s="106"/>
    </row>
    <row r="39" spans="1:8" s="106" customFormat="1" ht="27" customHeight="1">
      <c r="A39" s="134" t="s">
        <v>48</v>
      </c>
      <c r="B39" s="131">
        <f t="shared" si="0"/>
        <v>56.15</v>
      </c>
      <c r="C39" s="131"/>
      <c r="D39" s="131"/>
      <c r="E39" s="131"/>
      <c r="F39" s="131">
        <v>56.15</v>
      </c>
      <c r="G39" s="132"/>
      <c r="H39" s="133"/>
    </row>
    <row r="40" spans="1:9" ht="27" customHeight="1">
      <c r="A40" s="134" t="s">
        <v>49</v>
      </c>
      <c r="B40" s="127">
        <f aca="true" t="shared" si="1" ref="B40:B71">C40+F40</f>
        <v>56.15</v>
      </c>
      <c r="C40" s="127"/>
      <c r="D40" s="127"/>
      <c r="E40" s="127"/>
      <c r="F40" s="127">
        <v>56.15</v>
      </c>
      <c r="G40" s="132"/>
      <c r="H40" s="133"/>
      <c r="I40" s="106"/>
    </row>
    <row r="41" spans="1:9" ht="27" customHeight="1">
      <c r="A41" s="134" t="s">
        <v>50</v>
      </c>
      <c r="B41" s="127">
        <f t="shared" si="1"/>
        <v>56.15</v>
      </c>
      <c r="C41" s="127"/>
      <c r="D41" s="127"/>
      <c r="E41" s="127"/>
      <c r="F41" s="127">
        <v>56.15</v>
      </c>
      <c r="G41" s="132"/>
      <c r="H41" s="133"/>
      <c r="I41" s="106"/>
    </row>
    <row r="42" spans="1:8" s="106" customFormat="1" ht="27" customHeight="1">
      <c r="A42" s="134" t="s">
        <v>51</v>
      </c>
      <c r="B42" s="131">
        <f t="shared" si="1"/>
        <v>59.94</v>
      </c>
      <c r="C42" s="131"/>
      <c r="D42" s="131"/>
      <c r="E42" s="131"/>
      <c r="F42" s="131">
        <v>59.94</v>
      </c>
      <c r="G42" s="132"/>
      <c r="H42" s="133"/>
    </row>
    <row r="43" spans="1:9" ht="27" customHeight="1">
      <c r="A43" s="134" t="s">
        <v>52</v>
      </c>
      <c r="B43" s="127">
        <f t="shared" si="1"/>
        <v>40</v>
      </c>
      <c r="C43" s="127"/>
      <c r="D43" s="127"/>
      <c r="E43" s="127"/>
      <c r="F43" s="127">
        <v>40</v>
      </c>
      <c r="G43" s="132"/>
      <c r="H43" s="133"/>
      <c r="I43" s="106"/>
    </row>
    <row r="44" spans="1:9" ht="27" customHeight="1">
      <c r="A44" s="134" t="s">
        <v>53</v>
      </c>
      <c r="B44" s="127">
        <f t="shared" si="1"/>
        <v>40</v>
      </c>
      <c r="C44" s="127"/>
      <c r="D44" s="127"/>
      <c r="E44" s="127"/>
      <c r="F44" s="127">
        <v>40</v>
      </c>
      <c r="G44" s="132"/>
      <c r="H44" s="133"/>
      <c r="I44" s="106"/>
    </row>
    <row r="45" spans="1:9" ht="27" customHeight="1">
      <c r="A45" s="134" t="s">
        <v>54</v>
      </c>
      <c r="B45" s="127">
        <f t="shared" si="1"/>
        <v>19.94</v>
      </c>
      <c r="C45" s="127"/>
      <c r="D45" s="127"/>
      <c r="E45" s="127"/>
      <c r="F45" s="127">
        <v>19.94</v>
      </c>
      <c r="G45" s="132"/>
      <c r="H45" s="133"/>
      <c r="I45" s="106"/>
    </row>
    <row r="46" spans="1:9" ht="27" customHeight="1">
      <c r="A46" s="134" t="s">
        <v>55</v>
      </c>
      <c r="B46" s="127">
        <f t="shared" si="1"/>
        <v>19.94</v>
      </c>
      <c r="C46" s="127"/>
      <c r="D46" s="127"/>
      <c r="E46" s="127"/>
      <c r="F46" s="127">
        <v>19.94</v>
      </c>
      <c r="G46" s="132"/>
      <c r="H46" s="133"/>
      <c r="I46" s="106"/>
    </row>
    <row r="47" spans="1:8" s="106" customFormat="1" ht="27" customHeight="1">
      <c r="A47" s="134" t="s">
        <v>56</v>
      </c>
      <c r="B47" s="131">
        <f t="shared" si="1"/>
        <v>1201.7234640000001</v>
      </c>
      <c r="C47" s="131">
        <f>C52</f>
        <v>233.084488</v>
      </c>
      <c r="D47" s="131">
        <f>D52</f>
        <v>233.084488</v>
      </c>
      <c r="E47" s="131"/>
      <c r="F47" s="131">
        <v>968.6389760000002</v>
      </c>
      <c r="G47" s="132"/>
      <c r="H47" s="133"/>
    </row>
    <row r="48" spans="1:9" ht="27" customHeight="1">
      <c r="A48" s="134" t="s">
        <v>57</v>
      </c>
      <c r="B48" s="127">
        <f t="shared" si="1"/>
        <v>9</v>
      </c>
      <c r="C48" s="127"/>
      <c r="D48" s="127"/>
      <c r="E48" s="127"/>
      <c r="F48" s="127">
        <v>9</v>
      </c>
      <c r="G48" s="132"/>
      <c r="H48" s="133"/>
      <c r="I48" s="106"/>
    </row>
    <row r="49" spans="1:9" ht="27" customHeight="1">
      <c r="A49" s="134" t="s">
        <v>58</v>
      </c>
      <c r="B49" s="127">
        <f t="shared" si="1"/>
        <v>9</v>
      </c>
      <c r="C49" s="127"/>
      <c r="D49" s="127"/>
      <c r="E49" s="127"/>
      <c r="F49" s="127">
        <v>9</v>
      </c>
      <c r="G49" s="132"/>
      <c r="H49" s="133"/>
      <c r="I49" s="106"/>
    </row>
    <row r="50" spans="1:9" ht="27" customHeight="1">
      <c r="A50" s="134" t="s">
        <v>59</v>
      </c>
      <c r="B50" s="127">
        <f t="shared" si="1"/>
        <v>668.64</v>
      </c>
      <c r="C50" s="127"/>
      <c r="D50" s="127"/>
      <c r="E50" s="127"/>
      <c r="F50" s="127">
        <v>668.64</v>
      </c>
      <c r="G50" s="132"/>
      <c r="H50" s="133"/>
      <c r="I50" s="106"/>
    </row>
    <row r="51" spans="1:9" ht="27" customHeight="1">
      <c r="A51" s="134" t="s">
        <v>60</v>
      </c>
      <c r="B51" s="127">
        <f t="shared" si="1"/>
        <v>668.64</v>
      </c>
      <c r="C51" s="127"/>
      <c r="D51" s="127"/>
      <c r="E51" s="127"/>
      <c r="F51" s="127">
        <v>668.64</v>
      </c>
      <c r="G51" s="132"/>
      <c r="H51" s="133"/>
      <c r="I51" s="106"/>
    </row>
    <row r="52" spans="1:9" ht="27" customHeight="1">
      <c r="A52" s="134" t="s">
        <v>61</v>
      </c>
      <c r="B52" s="127">
        <f t="shared" si="1"/>
        <v>233.084488</v>
      </c>
      <c r="C52" s="127">
        <f>C53+C54</f>
        <v>233.084488</v>
      </c>
      <c r="D52" s="127">
        <f>D53+D54</f>
        <v>233.084488</v>
      </c>
      <c r="E52" s="127"/>
      <c r="F52" s="127"/>
      <c r="G52" s="132"/>
      <c r="H52" s="133"/>
      <c r="I52" s="106"/>
    </row>
    <row r="53" spans="1:9" ht="27" customHeight="1">
      <c r="A53" s="134" t="s">
        <v>62</v>
      </c>
      <c r="B53" s="127">
        <f t="shared" si="1"/>
        <v>155.39</v>
      </c>
      <c r="C53" s="127">
        <f>D53</f>
        <v>155.39</v>
      </c>
      <c r="D53" s="127">
        <v>155.39</v>
      </c>
      <c r="E53" s="127"/>
      <c r="F53" s="127"/>
      <c r="G53" s="132"/>
      <c r="H53" s="133"/>
      <c r="I53" s="106"/>
    </row>
    <row r="54" spans="1:9" ht="27" customHeight="1">
      <c r="A54" s="134" t="s">
        <v>63</v>
      </c>
      <c r="B54" s="127">
        <f t="shared" si="1"/>
        <v>77.694488</v>
      </c>
      <c r="C54" s="127">
        <f>D54</f>
        <v>77.694488</v>
      </c>
      <c r="D54" s="127">
        <v>77.694488</v>
      </c>
      <c r="E54" s="127"/>
      <c r="F54" s="127">
        <v>0</v>
      </c>
      <c r="G54" s="132"/>
      <c r="H54" s="133"/>
      <c r="I54" s="106"/>
    </row>
    <row r="55" spans="1:9" ht="27" customHeight="1">
      <c r="A55" s="134" t="s">
        <v>64</v>
      </c>
      <c r="B55" s="127">
        <f t="shared" si="1"/>
        <v>31</v>
      </c>
      <c r="C55" s="127"/>
      <c r="D55" s="127"/>
      <c r="E55" s="127"/>
      <c r="F55" s="127">
        <v>31</v>
      </c>
      <c r="G55" s="132"/>
      <c r="H55" s="133"/>
      <c r="I55" s="106"/>
    </row>
    <row r="56" spans="1:9" ht="27" customHeight="1">
      <c r="A56" s="134" t="s">
        <v>65</v>
      </c>
      <c r="B56" s="127">
        <f t="shared" si="1"/>
        <v>31</v>
      </c>
      <c r="C56" s="127"/>
      <c r="D56" s="127"/>
      <c r="E56" s="127"/>
      <c r="F56" s="127">
        <v>31</v>
      </c>
      <c r="G56" s="132"/>
      <c r="H56" s="133"/>
      <c r="I56" s="106"/>
    </row>
    <row r="57" spans="1:9" ht="27" customHeight="1">
      <c r="A57" s="134" t="s">
        <v>66</v>
      </c>
      <c r="B57" s="127">
        <f t="shared" si="1"/>
        <v>260</v>
      </c>
      <c r="C57" s="127"/>
      <c r="D57" s="127"/>
      <c r="E57" s="127"/>
      <c r="F57" s="127">
        <v>260</v>
      </c>
      <c r="G57" s="132"/>
      <c r="H57" s="133"/>
      <c r="I57" s="106"/>
    </row>
    <row r="58" spans="1:9" ht="27" customHeight="1">
      <c r="A58" s="134" t="s">
        <v>67</v>
      </c>
      <c r="B58" s="127">
        <f t="shared" si="1"/>
        <v>260</v>
      </c>
      <c r="C58" s="127"/>
      <c r="D58" s="127"/>
      <c r="E58" s="127"/>
      <c r="F58" s="127">
        <v>260</v>
      </c>
      <c r="G58" s="132"/>
      <c r="H58" s="133"/>
      <c r="I58" s="106"/>
    </row>
    <row r="59" spans="1:8" s="106" customFormat="1" ht="27" customHeight="1">
      <c r="A59" s="134" t="s">
        <v>68</v>
      </c>
      <c r="B59" s="131">
        <f t="shared" si="1"/>
        <v>101.16</v>
      </c>
      <c r="C59" s="131"/>
      <c r="D59" s="131"/>
      <c r="E59" s="131"/>
      <c r="F59" s="131">
        <v>101.16</v>
      </c>
      <c r="G59" s="132"/>
      <c r="H59" s="133"/>
    </row>
    <row r="60" spans="1:9" ht="27" customHeight="1">
      <c r="A60" s="134" t="s">
        <v>69</v>
      </c>
      <c r="B60" s="127">
        <f t="shared" si="1"/>
        <v>82.2</v>
      </c>
      <c r="C60" s="127"/>
      <c r="D60" s="127"/>
      <c r="E60" s="127"/>
      <c r="F60" s="127">
        <v>82.2</v>
      </c>
      <c r="G60" s="132"/>
      <c r="H60" s="133"/>
      <c r="I60" s="106"/>
    </row>
    <row r="61" spans="1:9" ht="27" customHeight="1">
      <c r="A61" s="134" t="s">
        <v>70</v>
      </c>
      <c r="B61" s="127">
        <f t="shared" si="1"/>
        <v>82.2</v>
      </c>
      <c r="C61" s="127"/>
      <c r="D61" s="127"/>
      <c r="E61" s="127"/>
      <c r="F61" s="127">
        <v>82.2</v>
      </c>
      <c r="G61" s="132"/>
      <c r="H61" s="133"/>
      <c r="I61" s="106"/>
    </row>
    <row r="62" spans="1:9" ht="27" customHeight="1">
      <c r="A62" s="134" t="s">
        <v>71</v>
      </c>
      <c r="B62" s="127">
        <f t="shared" si="1"/>
        <v>18.96</v>
      </c>
      <c r="C62" s="127"/>
      <c r="D62" s="127"/>
      <c r="E62" s="127"/>
      <c r="F62" s="127">
        <v>18.96</v>
      </c>
      <c r="G62" s="132"/>
      <c r="H62" s="133"/>
      <c r="I62" s="106"/>
    </row>
    <row r="63" spans="1:9" ht="27" customHeight="1">
      <c r="A63" s="134" t="s">
        <v>72</v>
      </c>
      <c r="B63" s="127">
        <f t="shared" si="1"/>
        <v>18.96</v>
      </c>
      <c r="C63" s="135"/>
      <c r="D63" s="135"/>
      <c r="E63" s="135"/>
      <c r="F63" s="135">
        <v>18.96</v>
      </c>
      <c r="G63" s="132"/>
      <c r="H63" s="133"/>
      <c r="I63" s="106"/>
    </row>
    <row r="64" spans="1:9" s="106" customFormat="1" ht="27" customHeight="1">
      <c r="A64" s="134" t="s">
        <v>73</v>
      </c>
      <c r="B64" s="131">
        <f t="shared" si="1"/>
        <v>1506.077525</v>
      </c>
      <c r="C64" s="131">
        <f>C69</f>
        <v>1003.26</v>
      </c>
      <c r="D64" s="131">
        <f>D69</f>
        <v>927.06</v>
      </c>
      <c r="E64" s="131">
        <f>E69</f>
        <v>76.2</v>
      </c>
      <c r="F64" s="136">
        <v>502.81752499999993</v>
      </c>
      <c r="G64" s="132"/>
      <c r="H64" s="133"/>
      <c r="I64" s="106">
        <f>B65+B67+B69</f>
        <v>0</v>
      </c>
    </row>
    <row r="65" spans="1:9" ht="27" customHeight="1">
      <c r="A65" s="134" t="s">
        <v>74</v>
      </c>
      <c r="B65" s="127">
        <f t="shared" si="1"/>
        <v>487.8168</v>
      </c>
      <c r="C65" s="135">
        <f>B65+B67+B69</f>
        <v>0</v>
      </c>
      <c r="D65" s="135"/>
      <c r="E65" s="135"/>
      <c r="F65" s="137">
        <v>0</v>
      </c>
      <c r="G65" s="132"/>
      <c r="H65" s="133"/>
      <c r="I65" s="106"/>
    </row>
    <row r="66" spans="1:9" ht="27" customHeight="1">
      <c r="A66" s="134" t="s">
        <v>75</v>
      </c>
      <c r="B66" s="127">
        <f t="shared" si="1"/>
        <v>487.8168</v>
      </c>
      <c r="C66" s="135"/>
      <c r="D66" s="135"/>
      <c r="E66" s="135"/>
      <c r="F66" s="137">
        <v>487.8168</v>
      </c>
      <c r="G66" s="132"/>
      <c r="H66" s="133"/>
      <c r="I66" s="106"/>
    </row>
    <row r="67" spans="1:9" ht="27" customHeight="1">
      <c r="A67" s="134" t="s">
        <v>76</v>
      </c>
      <c r="B67" s="127">
        <f t="shared" si="1"/>
        <v>15</v>
      </c>
      <c r="C67" s="135"/>
      <c r="D67" s="135"/>
      <c r="E67" s="135"/>
      <c r="F67" s="137">
        <v>15</v>
      </c>
      <c r="G67" s="132"/>
      <c r="H67" s="133"/>
      <c r="I67" s="106"/>
    </row>
    <row r="68" spans="1:9" ht="27" customHeight="1">
      <c r="A68" s="134" t="s">
        <v>77</v>
      </c>
      <c r="B68" s="127">
        <f t="shared" si="1"/>
        <v>15</v>
      </c>
      <c r="C68" s="135"/>
      <c r="D68" s="135"/>
      <c r="E68" s="135"/>
      <c r="F68" s="137">
        <v>15</v>
      </c>
      <c r="G68" s="132"/>
      <c r="H68" s="133"/>
      <c r="I68" s="106"/>
    </row>
    <row r="69" spans="1:9" ht="27" customHeight="1">
      <c r="A69" s="134" t="s">
        <v>81</v>
      </c>
      <c r="B69" s="127">
        <f aca="true" t="shared" si="2" ref="B69:B86">C69+F69</f>
        <v>1003.26</v>
      </c>
      <c r="C69" s="127">
        <f>D69+E69</f>
        <v>1003.26</v>
      </c>
      <c r="D69" s="127">
        <f>D70</f>
        <v>927.06</v>
      </c>
      <c r="E69" s="127">
        <f>E70</f>
        <v>76.2</v>
      </c>
      <c r="F69" s="137">
        <v>0</v>
      </c>
      <c r="G69" s="132"/>
      <c r="H69" s="133"/>
      <c r="I69" s="106"/>
    </row>
    <row r="70" spans="1:9" ht="27" customHeight="1">
      <c r="A70" s="134" t="s">
        <v>82</v>
      </c>
      <c r="B70" s="127">
        <f t="shared" si="2"/>
        <v>1003.26</v>
      </c>
      <c r="C70" s="127">
        <f>D70+E70</f>
        <v>1003.26</v>
      </c>
      <c r="D70" s="127">
        <v>927.06</v>
      </c>
      <c r="E70" s="127">
        <v>76.2</v>
      </c>
      <c r="F70" s="137">
        <v>0</v>
      </c>
      <c r="G70" s="132"/>
      <c r="H70" s="133"/>
      <c r="I70" s="106"/>
    </row>
    <row r="71" spans="1:8" s="106" customFormat="1" ht="27" customHeight="1">
      <c r="A71" s="134" t="s">
        <v>83</v>
      </c>
      <c r="B71" s="131">
        <f t="shared" si="2"/>
        <v>2.2</v>
      </c>
      <c r="C71" s="138"/>
      <c r="D71" s="138"/>
      <c r="E71" s="138"/>
      <c r="F71" s="136">
        <v>2.2</v>
      </c>
      <c r="G71" s="132"/>
      <c r="H71" s="133"/>
    </row>
    <row r="72" spans="1:9" ht="27" customHeight="1">
      <c r="A72" s="134" t="s">
        <v>84</v>
      </c>
      <c r="B72" s="127">
        <f t="shared" si="2"/>
        <v>2.2</v>
      </c>
      <c r="C72" s="135"/>
      <c r="D72" s="135"/>
      <c r="E72" s="135"/>
      <c r="F72" s="137">
        <v>2.2</v>
      </c>
      <c r="G72" s="132"/>
      <c r="H72" s="133"/>
      <c r="I72" s="106"/>
    </row>
    <row r="73" spans="1:9" ht="27" customHeight="1">
      <c r="A73" s="134" t="s">
        <v>85</v>
      </c>
      <c r="B73" s="127">
        <f t="shared" si="2"/>
        <v>2.2</v>
      </c>
      <c r="C73" s="135"/>
      <c r="D73" s="135"/>
      <c r="E73" s="135"/>
      <c r="F73" s="137">
        <v>2.2</v>
      </c>
      <c r="G73" s="132"/>
      <c r="H73" s="133"/>
      <c r="I73" s="106"/>
    </row>
    <row r="74" spans="1:8" s="106" customFormat="1" ht="27" customHeight="1">
      <c r="A74" s="134" t="s">
        <v>86</v>
      </c>
      <c r="B74" s="131">
        <f t="shared" si="2"/>
        <v>18</v>
      </c>
      <c r="C74" s="138">
        <v>0</v>
      </c>
      <c r="D74" s="138"/>
      <c r="E74" s="138"/>
      <c r="F74" s="136">
        <v>18</v>
      </c>
      <c r="G74" s="132"/>
      <c r="H74" s="133"/>
    </row>
    <row r="75" spans="1:9" ht="27" customHeight="1">
      <c r="A75" s="134" t="s">
        <v>87</v>
      </c>
      <c r="B75" s="127">
        <f t="shared" si="2"/>
        <v>18</v>
      </c>
      <c r="C75" s="135">
        <v>0</v>
      </c>
      <c r="D75" s="135"/>
      <c r="E75" s="135"/>
      <c r="F75" s="137">
        <v>18</v>
      </c>
      <c r="G75" s="132"/>
      <c r="H75" s="133"/>
      <c r="I75" s="106"/>
    </row>
    <row r="76" spans="1:9" ht="27" customHeight="1">
      <c r="A76" s="134" t="s">
        <v>88</v>
      </c>
      <c r="B76" s="127">
        <f t="shared" si="2"/>
        <v>18</v>
      </c>
      <c r="C76" s="135">
        <v>0</v>
      </c>
      <c r="D76" s="135"/>
      <c r="E76" s="135"/>
      <c r="F76" s="137">
        <v>18</v>
      </c>
      <c r="G76" s="132"/>
      <c r="H76" s="133"/>
      <c r="I76" s="106"/>
    </row>
    <row r="77" spans="1:8" s="106" customFormat="1" ht="27" customHeight="1">
      <c r="A77" s="134" t="s">
        <v>89</v>
      </c>
      <c r="B77" s="131">
        <f t="shared" si="2"/>
        <v>89.30619899999999</v>
      </c>
      <c r="C77" s="131">
        <f>D77+E77</f>
        <v>76.31</v>
      </c>
      <c r="D77" s="131">
        <v>69.47</v>
      </c>
      <c r="E77" s="131">
        <v>6.84</v>
      </c>
      <c r="F77" s="136">
        <v>12.99619899999999</v>
      </c>
      <c r="G77" s="132"/>
      <c r="H77" s="133"/>
    </row>
    <row r="78" spans="1:9" ht="27" customHeight="1">
      <c r="A78" s="134" t="s">
        <v>90</v>
      </c>
      <c r="B78" s="127">
        <f t="shared" si="2"/>
        <v>89.30619899999999</v>
      </c>
      <c r="C78" s="131">
        <f>D78+E78</f>
        <v>76.31</v>
      </c>
      <c r="D78" s="127">
        <v>69.47</v>
      </c>
      <c r="E78" s="127">
        <v>6.84</v>
      </c>
      <c r="F78" s="137">
        <v>12.99619899999999</v>
      </c>
      <c r="G78" s="132"/>
      <c r="H78" s="133"/>
      <c r="I78" s="106"/>
    </row>
    <row r="79" spans="1:9" ht="27" customHeight="1">
      <c r="A79" s="134" t="s">
        <v>91</v>
      </c>
      <c r="B79" s="127">
        <f t="shared" si="2"/>
        <v>76.30619899999999</v>
      </c>
      <c r="C79" s="131">
        <f>D79+E79</f>
        <v>76.31</v>
      </c>
      <c r="D79" s="127">
        <v>69.47</v>
      </c>
      <c r="E79" s="127">
        <v>6.84</v>
      </c>
      <c r="F79" s="137">
        <v>-0.0038010000000099353</v>
      </c>
      <c r="G79" s="132"/>
      <c r="H79" s="133"/>
      <c r="I79" s="106"/>
    </row>
    <row r="80" spans="1:9" ht="27" customHeight="1">
      <c r="A80" s="134" t="s">
        <v>92</v>
      </c>
      <c r="B80" s="127">
        <f t="shared" si="2"/>
        <v>13</v>
      </c>
      <c r="C80" s="135"/>
      <c r="D80" s="135"/>
      <c r="E80" s="135"/>
      <c r="F80" s="137">
        <v>13</v>
      </c>
      <c r="G80" s="132"/>
      <c r="H80" s="133"/>
      <c r="I80" s="106"/>
    </row>
    <row r="81" spans="1:8" s="106" customFormat="1" ht="27" customHeight="1">
      <c r="A81" s="134" t="s">
        <v>93</v>
      </c>
      <c r="B81" s="131">
        <f t="shared" si="2"/>
        <v>24.3</v>
      </c>
      <c r="C81" s="138"/>
      <c r="D81" s="138"/>
      <c r="E81" s="138"/>
      <c r="F81" s="136">
        <v>24.3</v>
      </c>
      <c r="G81" s="132"/>
      <c r="H81" s="133"/>
    </row>
    <row r="82" spans="1:9" ht="27" customHeight="1">
      <c r="A82" s="134" t="s">
        <v>94</v>
      </c>
      <c r="B82" s="127">
        <f t="shared" si="2"/>
        <v>24.3</v>
      </c>
      <c r="C82" s="135"/>
      <c r="D82" s="135"/>
      <c r="E82" s="135"/>
      <c r="F82" s="137">
        <v>24.3</v>
      </c>
      <c r="G82" s="132"/>
      <c r="H82" s="133"/>
      <c r="I82" s="106"/>
    </row>
    <row r="83" spans="1:9" ht="27" customHeight="1">
      <c r="A83" s="134" t="s">
        <v>95</v>
      </c>
      <c r="B83" s="127">
        <f t="shared" si="2"/>
        <v>24.3</v>
      </c>
      <c r="C83" s="135"/>
      <c r="D83" s="135"/>
      <c r="E83" s="135"/>
      <c r="F83" s="137">
        <v>24.3</v>
      </c>
      <c r="G83" s="132"/>
      <c r="H83" s="133"/>
      <c r="I83" s="106"/>
    </row>
    <row r="84" spans="1:8" s="106" customFormat="1" ht="27" customHeight="1">
      <c r="A84" s="134" t="s">
        <v>96</v>
      </c>
      <c r="B84" s="131">
        <f t="shared" si="2"/>
        <v>15</v>
      </c>
      <c r="C84" s="138"/>
      <c r="D84" s="138"/>
      <c r="E84" s="138"/>
      <c r="F84" s="136">
        <v>15</v>
      </c>
      <c r="G84" s="132"/>
      <c r="H84" s="133"/>
    </row>
    <row r="85" spans="1:9" ht="27" customHeight="1">
      <c r="A85" s="134" t="s">
        <v>97</v>
      </c>
      <c r="B85" s="127">
        <f t="shared" si="2"/>
        <v>15</v>
      </c>
      <c r="C85" s="135"/>
      <c r="D85" s="135"/>
      <c r="E85" s="135"/>
      <c r="F85" s="137">
        <v>15</v>
      </c>
      <c r="G85" s="132"/>
      <c r="H85" s="133"/>
      <c r="I85" s="106"/>
    </row>
    <row r="86" spans="1:9" ht="27" customHeight="1">
      <c r="A86" s="134" t="s">
        <v>98</v>
      </c>
      <c r="B86" s="127">
        <f t="shared" si="2"/>
        <v>15</v>
      </c>
      <c r="C86" s="135"/>
      <c r="D86" s="135"/>
      <c r="E86" s="135"/>
      <c r="F86" s="137">
        <v>15</v>
      </c>
      <c r="G86" s="132"/>
      <c r="H86" s="133"/>
      <c r="I86" s="106"/>
    </row>
    <row r="89" ht="27" customHeight="1">
      <c r="B89"/>
    </row>
  </sheetData>
  <sheetProtection/>
  <mergeCells count="15">
    <mergeCell ref="A1:G1"/>
    <mergeCell ref="A3:A5"/>
    <mergeCell ref="B3:B5"/>
    <mergeCell ref="F3:F5"/>
    <mergeCell ref="G3:G5"/>
    <mergeCell ref="C3:E4"/>
  </mergeCells>
  <printOptions/>
  <pageMargins left="0.75" right="0.75" top="1" bottom="1" header="0.5" footer="0.5"/>
  <pageSetup fitToHeight="0" fitToWidth="1" horizontalDpi="300" verticalDpi="300" orientation="portrait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40.7109375" style="0" customWidth="1"/>
    <col min="2" max="5" width="14.8515625" style="0" customWidth="1"/>
    <col min="6" max="6" width="9.140625" style="0" customWidth="1"/>
    <col min="7" max="7" width="11.7109375" style="84" bestFit="1" customWidth="1"/>
  </cols>
  <sheetData>
    <row r="1" spans="1:5" ht="30" customHeight="1">
      <c r="A1" s="34" t="s">
        <v>133</v>
      </c>
      <c r="B1" s="34"/>
      <c r="C1" s="34"/>
      <c r="D1" s="34"/>
      <c r="E1" s="34"/>
    </row>
    <row r="2" spans="1:5" ht="15" customHeight="1">
      <c r="A2" s="85" t="s">
        <v>1</v>
      </c>
      <c r="B2" s="36"/>
      <c r="C2" s="37"/>
      <c r="D2" s="37"/>
      <c r="E2" s="36" t="s">
        <v>2</v>
      </c>
    </row>
    <row r="3" spans="1:5" ht="15" customHeight="1">
      <c r="A3" s="86" t="s">
        <v>125</v>
      </c>
      <c r="B3" s="86" t="s">
        <v>126</v>
      </c>
      <c r="C3" s="81" t="s">
        <v>127</v>
      </c>
      <c r="D3" s="86" t="s">
        <v>128</v>
      </c>
      <c r="E3" s="38" t="s">
        <v>129</v>
      </c>
    </row>
    <row r="4" spans="1:5" ht="15" customHeight="1">
      <c r="A4" s="86"/>
      <c r="B4" s="86"/>
      <c r="C4" s="81"/>
      <c r="D4" s="86"/>
      <c r="E4" s="38"/>
    </row>
    <row r="5" spans="1:5" ht="15" customHeight="1">
      <c r="A5" s="86"/>
      <c r="B5" s="86"/>
      <c r="C5" s="81"/>
      <c r="D5" s="86"/>
      <c r="E5" s="38"/>
    </row>
    <row r="6" spans="1:5" ht="28.5" customHeight="1">
      <c r="A6" s="82" t="s">
        <v>126</v>
      </c>
      <c r="B6" s="87">
        <f>B7+B10</f>
        <v>56500</v>
      </c>
      <c r="C6" s="88"/>
      <c r="D6" s="87">
        <f>D7+D10</f>
        <v>56500</v>
      </c>
      <c r="E6" s="89" t="s">
        <v>134</v>
      </c>
    </row>
    <row r="7" spans="1:7" ht="28.5" customHeight="1">
      <c r="A7" s="90" t="s">
        <v>8</v>
      </c>
      <c r="B7" s="91">
        <v>316.6548</v>
      </c>
      <c r="C7" s="92"/>
      <c r="D7" s="91">
        <v>316.6548</v>
      </c>
      <c r="E7" s="93"/>
      <c r="G7" s="94"/>
    </row>
    <row r="8" spans="1:5" ht="28.5" customHeight="1">
      <c r="A8" s="95" t="s">
        <v>14</v>
      </c>
      <c r="B8" s="91">
        <v>316.6548</v>
      </c>
      <c r="C8" s="92"/>
      <c r="D8" s="91">
        <v>316.6548</v>
      </c>
      <c r="E8" s="93"/>
    </row>
    <row r="9" spans="1:5" ht="28.5" customHeight="1">
      <c r="A9" s="95" t="s">
        <v>24</v>
      </c>
      <c r="B9" s="91">
        <v>316.6548</v>
      </c>
      <c r="C9" s="92"/>
      <c r="D9" s="91">
        <v>316.6548</v>
      </c>
      <c r="E9" s="93"/>
    </row>
    <row r="10" spans="1:5" ht="28.5" customHeight="1">
      <c r="A10" s="96" t="s">
        <v>73</v>
      </c>
      <c r="B10" s="92">
        <v>56183.3452</v>
      </c>
      <c r="C10" s="97"/>
      <c r="D10" s="92">
        <f>D11+D13</f>
        <v>56183.3452</v>
      </c>
      <c r="E10" s="98"/>
    </row>
    <row r="11" spans="1:5" ht="28.5" customHeight="1">
      <c r="A11" s="96" t="s">
        <v>74</v>
      </c>
      <c r="B11" s="99">
        <v>158.3274</v>
      </c>
      <c r="C11" s="99"/>
      <c r="D11" s="99">
        <v>158.3274</v>
      </c>
      <c r="E11" s="98"/>
    </row>
    <row r="12" spans="1:5" ht="28.5" customHeight="1">
      <c r="A12" s="100" t="s">
        <v>75</v>
      </c>
      <c r="B12" s="101">
        <v>158.3274</v>
      </c>
      <c r="C12" s="101"/>
      <c r="D12" s="101">
        <v>158.3274</v>
      </c>
      <c r="E12" s="102"/>
    </row>
    <row r="13" spans="1:5" ht="28.5" customHeight="1">
      <c r="A13" s="103" t="s">
        <v>78</v>
      </c>
      <c r="B13" s="99">
        <v>56025.0178</v>
      </c>
      <c r="C13" s="99"/>
      <c r="D13" s="99">
        <f>D14+D15</f>
        <v>56025.0178</v>
      </c>
      <c r="E13" s="104"/>
    </row>
    <row r="14" spans="1:5" ht="28.5" customHeight="1">
      <c r="A14" s="103" t="s">
        <v>79</v>
      </c>
      <c r="B14" s="99">
        <v>52158.5976</v>
      </c>
      <c r="C14" s="99"/>
      <c r="D14" s="99">
        <v>52158.5976</v>
      </c>
      <c r="E14" s="104"/>
    </row>
    <row r="15" spans="1:5" ht="28.5" customHeight="1">
      <c r="A15" s="103" t="s">
        <v>80</v>
      </c>
      <c r="B15" s="99">
        <v>3866.4202</v>
      </c>
      <c r="C15" s="99"/>
      <c r="D15" s="99">
        <v>3866.4202</v>
      </c>
      <c r="E15" s="104"/>
    </row>
    <row r="16" spans="2:4" ht="15" customHeight="1">
      <c r="B16" s="105"/>
      <c r="C16" s="105"/>
      <c r="D16" s="105"/>
    </row>
    <row r="17" spans="2:4" ht="15" customHeight="1">
      <c r="B17" s="105"/>
      <c r="C17" s="105"/>
      <c r="D17" s="105"/>
    </row>
    <row r="18" spans="2:4" ht="15" customHeight="1">
      <c r="B18" s="105"/>
      <c r="C18" s="105"/>
      <c r="D18" s="105"/>
    </row>
    <row r="19" spans="2:4" ht="15" customHeight="1">
      <c r="B19" s="105"/>
      <c r="C19" s="105"/>
      <c r="D19" s="105"/>
    </row>
    <row r="20" spans="2:4" ht="15" customHeight="1">
      <c r="B20" s="105"/>
      <c r="C20" s="105"/>
      <c r="D20" s="105"/>
    </row>
    <row r="21" spans="2:4" ht="15" customHeight="1">
      <c r="B21" s="105"/>
      <c r="C21" s="105"/>
      <c r="D21" s="105"/>
    </row>
    <row r="22" spans="2:4" ht="15" customHeight="1">
      <c r="B22" s="105"/>
      <c r="C22" s="105"/>
      <c r="D22" s="105"/>
    </row>
    <row r="23" spans="2:4" ht="15" customHeight="1">
      <c r="B23" s="105"/>
      <c r="C23" s="105"/>
      <c r="D23" s="105"/>
    </row>
    <row r="24" spans="2:4" ht="15" customHeight="1">
      <c r="B24" s="105"/>
      <c r="C24" s="105"/>
      <c r="D24" s="105"/>
    </row>
    <row r="25" spans="2:4" ht="15" customHeight="1">
      <c r="B25" s="105"/>
      <c r="C25" s="105"/>
      <c r="D25" s="105"/>
    </row>
    <row r="26" spans="2:4" ht="15" customHeight="1">
      <c r="B26" s="105"/>
      <c r="C26" s="105"/>
      <c r="D26" s="105"/>
    </row>
    <row r="27" spans="2:4" ht="15" customHeight="1">
      <c r="B27" s="105"/>
      <c r="C27" s="105"/>
      <c r="D27" s="105"/>
    </row>
    <row r="28" spans="2:4" ht="15" customHeight="1">
      <c r="B28" s="105"/>
      <c r="C28" s="105"/>
      <c r="D28" s="105"/>
    </row>
    <row r="29" spans="2:4" ht="15" customHeight="1">
      <c r="B29" s="105"/>
      <c r="C29" s="105"/>
      <c r="D29" s="105"/>
    </row>
    <row r="30" spans="2:4" ht="15" customHeight="1">
      <c r="B30" s="105"/>
      <c r="C30" s="105"/>
      <c r="D30" s="105"/>
    </row>
    <row r="31" spans="2:4" ht="15" customHeight="1">
      <c r="B31" s="105"/>
      <c r="C31" s="105"/>
      <c r="D31" s="105"/>
    </row>
    <row r="32" spans="2:4" ht="15" customHeight="1">
      <c r="B32" s="105"/>
      <c r="C32" s="105"/>
      <c r="D32" s="105"/>
    </row>
    <row r="33" spans="2:4" ht="15" customHeight="1">
      <c r="B33" s="105"/>
      <c r="C33" s="105"/>
      <c r="D33" s="105"/>
    </row>
    <row r="34" spans="2:4" ht="15" customHeight="1">
      <c r="B34" s="105"/>
      <c r="C34" s="105"/>
      <c r="D34" s="105"/>
    </row>
    <row r="35" spans="2:4" ht="15" customHeight="1">
      <c r="B35" s="105"/>
      <c r="C35" s="105"/>
      <c r="D35" s="105"/>
    </row>
    <row r="36" spans="2:4" ht="15" customHeight="1">
      <c r="B36" s="105"/>
      <c r="C36" s="105"/>
      <c r="D36" s="105"/>
    </row>
    <row r="37" spans="2:4" ht="15" customHeight="1">
      <c r="B37" s="105"/>
      <c r="C37" s="105"/>
      <c r="D37" s="105"/>
    </row>
    <row r="38" spans="2:4" ht="12.75" customHeight="1">
      <c r="B38" s="105"/>
      <c r="C38" s="105"/>
      <c r="D38" s="105"/>
    </row>
    <row r="39" spans="2:4" ht="12.75" customHeight="1">
      <c r="B39" s="105"/>
      <c r="C39" s="105"/>
      <c r="D39" s="105"/>
    </row>
    <row r="40" spans="2:4" ht="12.75" customHeight="1">
      <c r="B40" s="105"/>
      <c r="C40" s="105"/>
      <c r="D40" s="105"/>
    </row>
    <row r="41" spans="2:4" ht="12.75" customHeight="1">
      <c r="B41" s="105"/>
      <c r="C41" s="105"/>
      <c r="D41" s="105"/>
    </row>
    <row r="42" spans="2:4" ht="12.75" customHeight="1">
      <c r="B42" s="105"/>
      <c r="C42" s="105"/>
      <c r="D42" s="105"/>
    </row>
    <row r="43" spans="2:4" ht="12.75" customHeight="1">
      <c r="B43" s="105"/>
      <c r="C43" s="105"/>
      <c r="D43" s="105"/>
    </row>
    <row r="44" spans="2:4" ht="12.75" customHeight="1">
      <c r="B44" s="105"/>
      <c r="C44" s="105"/>
      <c r="D44" s="105"/>
    </row>
    <row r="45" spans="2:4" ht="12.75" customHeight="1">
      <c r="B45" s="105"/>
      <c r="C45" s="105"/>
      <c r="D45" s="105"/>
    </row>
    <row r="46" spans="2:4" ht="12.75" customHeight="1">
      <c r="B46" s="105"/>
      <c r="C46" s="105"/>
      <c r="D46" s="105"/>
    </row>
    <row r="47" spans="2:4" ht="12.75" customHeight="1">
      <c r="B47" s="105"/>
      <c r="C47" s="105"/>
      <c r="D47" s="105"/>
    </row>
    <row r="48" spans="2:4" ht="12.75" customHeight="1">
      <c r="B48" s="105"/>
      <c r="C48" s="105"/>
      <c r="D48" s="105"/>
    </row>
    <row r="49" spans="2:4" ht="12.75" customHeight="1">
      <c r="B49" s="105"/>
      <c r="C49" s="105"/>
      <c r="D49" s="105"/>
    </row>
    <row r="50" spans="2:4" ht="12.75" customHeight="1">
      <c r="B50" s="105"/>
      <c r="C50" s="105"/>
      <c r="D50" s="105"/>
    </row>
    <row r="51" spans="2:4" ht="12.75" customHeight="1">
      <c r="B51" s="105"/>
      <c r="C51" s="105"/>
      <c r="D51" s="105"/>
    </row>
    <row r="52" spans="2:4" ht="12.75" customHeight="1">
      <c r="B52" s="105"/>
      <c r="C52" s="105"/>
      <c r="D52" s="105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showGridLines="0" showZeros="0" workbookViewId="0" topLeftCell="A1">
      <selection activeCell="A1" sqref="A1:E1"/>
    </sheetView>
  </sheetViews>
  <sheetFormatPr defaultColWidth="9.140625" defaultRowHeight="25.5" customHeight="1"/>
  <cols>
    <col min="1" max="1" width="14.28125" style="0" customWidth="1"/>
    <col min="2" max="2" width="26.140625" style="69" customWidth="1"/>
    <col min="3" max="5" width="17.140625" style="0" customWidth="1"/>
    <col min="6" max="6" width="9.140625" style="0" customWidth="1"/>
  </cols>
  <sheetData>
    <row r="1" spans="1:5" ht="25.5" customHeight="1">
      <c r="A1" s="34" t="s">
        <v>135</v>
      </c>
      <c r="B1" s="70"/>
      <c r="C1" s="79"/>
      <c r="D1" s="79"/>
      <c r="E1" s="79"/>
    </row>
    <row r="2" spans="1:5" ht="25.5" customHeight="1">
      <c r="A2" s="80"/>
      <c r="B2" s="73"/>
      <c r="C2" s="36"/>
      <c r="D2" s="36"/>
      <c r="E2" s="36" t="s">
        <v>2</v>
      </c>
    </row>
    <row r="3" spans="1:5" ht="25.5" customHeight="1">
      <c r="A3" s="38" t="s">
        <v>136</v>
      </c>
      <c r="B3" s="74" t="s">
        <v>137</v>
      </c>
      <c r="C3" s="81" t="s">
        <v>138</v>
      </c>
      <c r="D3" s="81"/>
      <c r="E3" s="81"/>
    </row>
    <row r="4" spans="1:5" ht="25.5" customHeight="1">
      <c r="A4" s="38"/>
      <c r="B4" s="74"/>
      <c r="C4" s="81" t="s">
        <v>126</v>
      </c>
      <c r="D4" s="81" t="s">
        <v>131</v>
      </c>
      <c r="E4" s="81" t="s">
        <v>132</v>
      </c>
    </row>
    <row r="5" spans="1:5" ht="25.5" customHeight="1">
      <c r="A5" s="82" t="s">
        <v>134</v>
      </c>
      <c r="B5" s="77" t="s">
        <v>134</v>
      </c>
      <c r="C5" s="82">
        <v>2946.76</v>
      </c>
      <c r="D5" s="82">
        <v>2597.72</v>
      </c>
      <c r="E5" s="82">
        <v>349.04</v>
      </c>
    </row>
    <row r="6" spans="1:5" ht="25.5" customHeight="1">
      <c r="A6" s="82" t="s">
        <v>139</v>
      </c>
      <c r="B6" s="77" t="s">
        <v>140</v>
      </c>
      <c r="C6" s="82">
        <v>339.32</v>
      </c>
      <c r="D6" s="82">
        <v>339.32</v>
      </c>
      <c r="E6" s="82"/>
    </row>
    <row r="7" spans="1:5" ht="25.5" customHeight="1">
      <c r="A7" s="82" t="s">
        <v>141</v>
      </c>
      <c r="B7" s="77" t="s">
        <v>142</v>
      </c>
      <c r="C7" s="82">
        <v>349.28</v>
      </c>
      <c r="D7" s="82">
        <v>349.28</v>
      </c>
      <c r="E7" s="82"/>
    </row>
    <row r="8" spans="1:5" ht="25.5" customHeight="1">
      <c r="A8" s="82" t="s">
        <v>143</v>
      </c>
      <c r="B8" s="77" t="s">
        <v>144</v>
      </c>
      <c r="C8" s="82">
        <v>231.83</v>
      </c>
      <c r="D8" s="82">
        <v>231.83</v>
      </c>
      <c r="E8" s="82"/>
    </row>
    <row r="9" spans="1:5" ht="25.5" customHeight="1">
      <c r="A9" s="82" t="s">
        <v>145</v>
      </c>
      <c r="B9" s="77" t="s">
        <v>146</v>
      </c>
      <c r="C9" s="82">
        <v>764.4</v>
      </c>
      <c r="D9" s="82">
        <v>764.4</v>
      </c>
      <c r="E9" s="82"/>
    </row>
    <row r="10" spans="1:5" ht="25.5" customHeight="1">
      <c r="A10" s="82" t="s">
        <v>147</v>
      </c>
      <c r="B10" s="77" t="s">
        <v>148</v>
      </c>
      <c r="C10" s="82">
        <v>35.49</v>
      </c>
      <c r="D10" s="82">
        <v>35.49</v>
      </c>
      <c r="E10" s="82"/>
    </row>
    <row r="11" spans="1:5" ht="25.5" customHeight="1">
      <c r="A11" s="82" t="s">
        <v>149</v>
      </c>
      <c r="B11" s="77" t="s">
        <v>150</v>
      </c>
      <c r="C11" s="82">
        <v>3.59</v>
      </c>
      <c r="D11" s="82">
        <v>3.59</v>
      </c>
      <c r="E11" s="82"/>
    </row>
    <row r="12" spans="1:5" ht="25.5" customHeight="1">
      <c r="A12" s="82" t="s">
        <v>151</v>
      </c>
      <c r="B12" s="77" t="s">
        <v>152</v>
      </c>
      <c r="C12" s="82">
        <v>27.54</v>
      </c>
      <c r="D12" s="82">
        <v>27.54</v>
      </c>
      <c r="E12" s="82"/>
    </row>
    <row r="13" spans="1:5" ht="25.5" customHeight="1">
      <c r="A13" s="82" t="s">
        <v>153</v>
      </c>
      <c r="B13" s="77" t="s">
        <v>154</v>
      </c>
      <c r="C13" s="82">
        <v>267.1</v>
      </c>
      <c r="D13" s="82">
        <v>267.1</v>
      </c>
      <c r="E13" s="82"/>
    </row>
    <row r="14" spans="1:5" ht="25.5" customHeight="1">
      <c r="A14" s="82" t="s">
        <v>155</v>
      </c>
      <c r="B14" s="77" t="s">
        <v>156</v>
      </c>
      <c r="C14" s="82">
        <v>212.92</v>
      </c>
      <c r="D14" s="82">
        <v>212.92</v>
      </c>
      <c r="E14" s="82"/>
    </row>
    <row r="15" spans="1:5" ht="25.5" customHeight="1">
      <c r="A15" s="82" t="s">
        <v>157</v>
      </c>
      <c r="B15" s="77" t="s">
        <v>158</v>
      </c>
      <c r="C15" s="82">
        <v>56.82</v>
      </c>
      <c r="D15" s="82"/>
      <c r="E15" s="82">
        <v>56.82</v>
      </c>
    </row>
    <row r="16" spans="1:5" ht="25.5" customHeight="1">
      <c r="A16" s="82" t="s">
        <v>159</v>
      </c>
      <c r="B16" s="77" t="s">
        <v>160</v>
      </c>
      <c r="C16" s="82">
        <v>21.92</v>
      </c>
      <c r="D16" s="82"/>
      <c r="E16" s="82">
        <v>21.92</v>
      </c>
    </row>
    <row r="17" spans="1:5" ht="25.5" customHeight="1">
      <c r="A17" s="82" t="s">
        <v>161</v>
      </c>
      <c r="B17" s="77" t="s">
        <v>162</v>
      </c>
      <c r="C17" s="82">
        <v>155.38</v>
      </c>
      <c r="D17" s="82">
        <v>155.38</v>
      </c>
      <c r="E17" s="82"/>
    </row>
    <row r="18" spans="1:5" ht="25.5" customHeight="1">
      <c r="A18" s="82" t="s">
        <v>163</v>
      </c>
      <c r="B18" s="77" t="s">
        <v>164</v>
      </c>
      <c r="C18" s="82">
        <v>77.7</v>
      </c>
      <c r="D18" s="82">
        <v>77.7</v>
      </c>
      <c r="E18" s="82"/>
    </row>
    <row r="19" spans="1:5" ht="25.5" customHeight="1">
      <c r="A19" s="82" t="s">
        <v>165</v>
      </c>
      <c r="B19" s="77" t="s">
        <v>166</v>
      </c>
      <c r="C19" s="82">
        <v>112.98</v>
      </c>
      <c r="D19" s="82"/>
      <c r="E19" s="82">
        <v>112.98</v>
      </c>
    </row>
    <row r="20" spans="1:5" ht="25.5" customHeight="1">
      <c r="A20" s="82" t="s">
        <v>167</v>
      </c>
      <c r="B20" s="77" t="s">
        <v>168</v>
      </c>
      <c r="C20" s="82">
        <v>133.17</v>
      </c>
      <c r="D20" s="82">
        <v>133.17</v>
      </c>
      <c r="E20" s="82"/>
    </row>
    <row r="21" spans="1:5" ht="25.5" customHeight="1">
      <c r="A21" s="82" t="s">
        <v>169</v>
      </c>
      <c r="B21" s="77" t="s">
        <v>170</v>
      </c>
      <c r="C21" s="82">
        <v>157.32</v>
      </c>
      <c r="D21" s="82"/>
      <c r="E21" s="82">
        <v>157.32</v>
      </c>
    </row>
    <row r="23" spans="3:5" ht="25.5" customHeight="1">
      <c r="C23" s="83"/>
      <c r="D23" s="83"/>
      <c r="E23" s="83"/>
    </row>
    <row r="24" spans="3:5" ht="25.5" customHeight="1">
      <c r="C24" s="83"/>
      <c r="D24" s="83"/>
      <c r="E24" s="83"/>
    </row>
    <row r="25" spans="3:5" ht="25.5" customHeight="1">
      <c r="C25" s="83"/>
      <c r="D25" s="83"/>
      <c r="E25" s="83"/>
    </row>
    <row r="26" spans="3:5" ht="25.5" customHeight="1">
      <c r="C26" s="83"/>
      <c r="D26" s="83"/>
      <c r="E26" s="83"/>
    </row>
    <row r="27" spans="3:5" ht="25.5" customHeight="1">
      <c r="C27" s="83"/>
      <c r="D27" s="83"/>
      <c r="E27" s="83"/>
    </row>
    <row r="28" spans="3:5" ht="25.5" customHeight="1">
      <c r="C28" s="83"/>
      <c r="D28" s="83"/>
      <c r="E28" s="83"/>
    </row>
    <row r="29" spans="3:5" ht="25.5" customHeight="1">
      <c r="C29" s="83"/>
      <c r="D29" s="83"/>
      <c r="E29" s="83"/>
    </row>
    <row r="30" spans="3:5" ht="25.5" customHeight="1">
      <c r="C30" s="83"/>
      <c r="D30" s="83"/>
      <c r="E30" s="83"/>
    </row>
    <row r="31" spans="3:5" ht="25.5" customHeight="1">
      <c r="C31" s="83"/>
      <c r="D31" s="83"/>
      <c r="E31" s="83"/>
    </row>
    <row r="32" spans="3:5" ht="25.5" customHeight="1">
      <c r="C32" s="83"/>
      <c r="D32" s="83"/>
      <c r="E32" s="83"/>
    </row>
    <row r="33" spans="3:5" ht="25.5" customHeight="1">
      <c r="C33" s="83"/>
      <c r="D33" s="83"/>
      <c r="E33" s="83"/>
    </row>
    <row r="34" spans="3:5" ht="25.5" customHeight="1">
      <c r="C34" s="83"/>
      <c r="D34" s="83"/>
      <c r="E34" s="83"/>
    </row>
    <row r="35" spans="3:5" ht="25.5" customHeight="1">
      <c r="C35" s="83"/>
      <c r="D35" s="83"/>
      <c r="E35" s="83"/>
    </row>
    <row r="36" spans="3:5" ht="25.5" customHeight="1">
      <c r="C36" s="83"/>
      <c r="D36" s="83"/>
      <c r="E36" s="83"/>
    </row>
    <row r="37" spans="3:5" ht="25.5" customHeight="1">
      <c r="C37" s="83"/>
      <c r="D37" s="83"/>
      <c r="E37" s="83"/>
    </row>
    <row r="38" spans="3:5" ht="25.5" customHeight="1">
      <c r="C38" s="83"/>
      <c r="D38" s="83"/>
      <c r="E38" s="83"/>
    </row>
    <row r="39" spans="3:5" ht="25.5" customHeight="1">
      <c r="C39" s="83"/>
      <c r="D39" s="83"/>
      <c r="E39" s="83"/>
    </row>
    <row r="40" spans="3:5" ht="25.5" customHeight="1">
      <c r="C40" s="83"/>
      <c r="D40" s="83"/>
      <c r="E40" s="83"/>
    </row>
    <row r="41" spans="3:5" ht="25.5" customHeight="1">
      <c r="C41" s="83"/>
      <c r="D41" s="83"/>
      <c r="E41" s="83"/>
    </row>
    <row r="42" spans="3:5" ht="25.5" customHeight="1">
      <c r="C42" s="83"/>
      <c r="D42" s="83"/>
      <c r="E42" s="83"/>
    </row>
    <row r="43" spans="3:5" ht="25.5" customHeight="1">
      <c r="C43" s="83"/>
      <c r="D43" s="83"/>
      <c r="E43" s="83"/>
    </row>
    <row r="44" spans="3:5" ht="25.5" customHeight="1">
      <c r="C44" s="83"/>
      <c r="D44" s="83"/>
      <c r="E44" s="83"/>
    </row>
    <row r="45" spans="3:5" ht="25.5" customHeight="1">
      <c r="C45" s="83"/>
      <c r="D45" s="83"/>
      <c r="E45" s="83"/>
    </row>
    <row r="46" spans="3:5" ht="25.5" customHeight="1">
      <c r="C46" s="83"/>
      <c r="D46" s="83"/>
      <c r="E46" s="83"/>
    </row>
    <row r="47" spans="3:5" ht="25.5" customHeight="1">
      <c r="C47" s="83"/>
      <c r="D47" s="83"/>
      <c r="E47" s="83"/>
    </row>
    <row r="48" spans="3:5" ht="25.5" customHeight="1">
      <c r="C48" s="83"/>
      <c r="D48" s="83"/>
      <c r="E48" s="83"/>
    </row>
    <row r="49" spans="3:5" ht="25.5" customHeight="1">
      <c r="C49" s="83"/>
      <c r="D49" s="83"/>
      <c r="E49" s="83"/>
    </row>
    <row r="50" spans="3:5" ht="25.5" customHeight="1">
      <c r="C50" s="83"/>
      <c r="D50" s="83"/>
      <c r="E50" s="83"/>
    </row>
    <row r="51" spans="3:5" ht="25.5" customHeight="1">
      <c r="C51" s="83"/>
      <c r="D51" s="83"/>
      <c r="E51" s="83"/>
    </row>
    <row r="52" spans="3:5" ht="25.5" customHeight="1">
      <c r="C52" s="83"/>
      <c r="D52" s="83"/>
      <c r="E52" s="83"/>
    </row>
    <row r="53" spans="3:5" ht="25.5" customHeight="1">
      <c r="C53" s="83"/>
      <c r="D53" s="83"/>
      <c r="E53" s="83"/>
    </row>
    <row r="54" spans="3:5" ht="25.5" customHeight="1">
      <c r="C54" s="83"/>
      <c r="D54" s="83"/>
      <c r="E54" s="83"/>
    </row>
    <row r="55" spans="3:5" ht="25.5" customHeight="1">
      <c r="C55" s="83"/>
      <c r="D55" s="83"/>
      <c r="E55" s="83"/>
    </row>
    <row r="56" spans="3:5" ht="25.5" customHeight="1">
      <c r="C56" s="83"/>
      <c r="D56" s="83"/>
      <c r="E56" s="83"/>
    </row>
    <row r="57" spans="3:5" ht="25.5" customHeight="1">
      <c r="C57" s="83"/>
      <c r="D57" s="83"/>
      <c r="E57" s="83"/>
    </row>
    <row r="58" spans="3:5" ht="25.5" customHeight="1">
      <c r="C58" s="83"/>
      <c r="D58" s="83"/>
      <c r="E58" s="83"/>
    </row>
    <row r="59" spans="3:5" ht="25.5" customHeight="1">
      <c r="C59" s="83"/>
      <c r="D59" s="83"/>
      <c r="E59" s="83"/>
    </row>
    <row r="60" spans="3:5" ht="25.5" customHeight="1">
      <c r="C60" s="83"/>
      <c r="D60" s="83"/>
      <c r="E60" s="83"/>
    </row>
    <row r="61" spans="3:5" ht="25.5" customHeight="1">
      <c r="C61" s="83"/>
      <c r="D61" s="83"/>
      <c r="E61" s="83"/>
    </row>
    <row r="62" spans="3:5" ht="25.5" customHeight="1">
      <c r="C62" s="83"/>
      <c r="D62" s="83"/>
      <c r="E62" s="83"/>
    </row>
    <row r="63" spans="3:5" ht="25.5" customHeight="1">
      <c r="C63" s="83"/>
      <c r="D63" s="83"/>
      <c r="E63" s="83"/>
    </row>
    <row r="64" spans="3:5" ht="25.5" customHeight="1">
      <c r="C64" s="83"/>
      <c r="D64" s="83"/>
      <c r="E64" s="83"/>
    </row>
    <row r="65" spans="3:5" ht="25.5" customHeight="1">
      <c r="C65" s="83"/>
      <c r="D65" s="83"/>
      <c r="E65" s="83"/>
    </row>
    <row r="66" spans="3:5" ht="25.5" customHeight="1">
      <c r="C66" s="83"/>
      <c r="D66" s="83"/>
      <c r="E66" s="83"/>
    </row>
    <row r="67" spans="3:5" ht="25.5" customHeight="1">
      <c r="C67" s="83"/>
      <c r="D67" s="83"/>
      <c r="E67" s="83"/>
    </row>
    <row r="68" spans="3:5" ht="25.5" customHeight="1">
      <c r="C68" s="83"/>
      <c r="D68" s="83"/>
      <c r="E68" s="83"/>
    </row>
    <row r="69" spans="3:5" ht="25.5" customHeight="1">
      <c r="C69" s="83"/>
      <c r="D69" s="83"/>
      <c r="E69" s="83"/>
    </row>
    <row r="70" spans="3:5" ht="25.5" customHeight="1">
      <c r="C70" s="83"/>
      <c r="D70" s="83"/>
      <c r="E70" s="83"/>
    </row>
  </sheetData>
  <sheetProtection/>
  <mergeCells count="6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workbookViewId="0" topLeftCell="A1">
      <selection activeCell="A1" sqref="A1:Q1"/>
    </sheetView>
  </sheetViews>
  <sheetFormatPr defaultColWidth="9.140625" defaultRowHeight="12.75"/>
  <cols>
    <col min="1" max="1" width="15.140625" style="69" customWidth="1"/>
    <col min="2" max="2" width="13.7109375" style="69" customWidth="1"/>
    <col min="3" max="7" width="15.7109375" style="69" customWidth="1"/>
    <col min="8" max="8" width="14.28125" style="69" customWidth="1"/>
    <col min="9" max="11" width="17.140625" style="69" customWidth="1"/>
    <col min="12" max="13" width="14.7109375" style="69" customWidth="1"/>
    <col min="14" max="16" width="16.421875" style="69" customWidth="1"/>
    <col min="17" max="17" width="20.57421875" style="69" customWidth="1"/>
    <col min="18" max="18" width="9.140625" style="69" customWidth="1"/>
    <col min="19" max="16384" width="9.140625" style="69" customWidth="1"/>
  </cols>
  <sheetData>
    <row r="1" spans="1:17" ht="30" customHeight="1">
      <c r="A1" s="70" t="s">
        <v>171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7" customHeight="1">
      <c r="A2" s="72" t="s">
        <v>1</v>
      </c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 t="s">
        <v>2</v>
      </c>
    </row>
    <row r="3" spans="1:17" ht="21.75" customHeight="1">
      <c r="A3" s="74" t="s">
        <v>172</v>
      </c>
      <c r="B3" s="74" t="s">
        <v>173</v>
      </c>
      <c r="C3" s="74" t="s">
        <v>118</v>
      </c>
      <c r="D3" s="74"/>
      <c r="E3" s="74"/>
      <c r="F3" s="74"/>
      <c r="G3" s="74"/>
      <c r="H3" s="74" t="s">
        <v>126</v>
      </c>
      <c r="I3" s="74" t="s">
        <v>174</v>
      </c>
      <c r="J3" s="74" t="s">
        <v>174</v>
      </c>
      <c r="K3" s="74" t="s">
        <v>174</v>
      </c>
      <c r="L3" s="74" t="s">
        <v>175</v>
      </c>
      <c r="M3" s="74" t="s">
        <v>176</v>
      </c>
      <c r="N3" s="74"/>
      <c r="O3" s="74" t="s">
        <v>176</v>
      </c>
      <c r="P3" s="74" t="s">
        <v>176</v>
      </c>
      <c r="Q3" s="74" t="s">
        <v>176</v>
      </c>
    </row>
    <row r="4" spans="1:17" ht="21.75" customHeight="1">
      <c r="A4" s="74" t="s">
        <v>177</v>
      </c>
      <c r="B4" s="74" t="s">
        <v>178</v>
      </c>
      <c r="C4" s="74" t="s">
        <v>130</v>
      </c>
      <c r="D4" s="74" t="s">
        <v>179</v>
      </c>
      <c r="E4" s="74" t="s">
        <v>180</v>
      </c>
      <c r="F4" s="74" t="s">
        <v>181</v>
      </c>
      <c r="G4" s="74" t="s">
        <v>182</v>
      </c>
      <c r="H4" s="74" t="s">
        <v>126</v>
      </c>
      <c r="I4" s="74" t="s">
        <v>183</v>
      </c>
      <c r="J4" s="74" t="s">
        <v>184</v>
      </c>
      <c r="K4" s="74" t="s">
        <v>185</v>
      </c>
      <c r="L4" s="74"/>
      <c r="M4" s="74" t="s">
        <v>15</v>
      </c>
      <c r="N4" s="74" t="s">
        <v>17</v>
      </c>
      <c r="O4" s="74" t="s">
        <v>19</v>
      </c>
      <c r="P4" s="74" t="s">
        <v>21</v>
      </c>
      <c r="Q4" s="74" t="s">
        <v>23</v>
      </c>
    </row>
    <row r="5" spans="1:17" ht="21.75" customHeight="1">
      <c r="A5" s="74" t="s">
        <v>177</v>
      </c>
      <c r="B5" s="74" t="s">
        <v>178</v>
      </c>
      <c r="C5" s="74"/>
      <c r="D5" s="74"/>
      <c r="E5" s="74"/>
      <c r="F5" s="74"/>
      <c r="G5" s="74"/>
      <c r="H5" s="74" t="s">
        <v>126</v>
      </c>
      <c r="I5" s="74"/>
      <c r="J5" s="74"/>
      <c r="K5" s="74" t="s">
        <v>185</v>
      </c>
      <c r="L5" s="74" t="s">
        <v>175</v>
      </c>
      <c r="M5" s="74" t="s">
        <v>15</v>
      </c>
      <c r="N5" s="74" t="s">
        <v>17</v>
      </c>
      <c r="O5" s="74" t="s">
        <v>19</v>
      </c>
      <c r="P5" s="74" t="s">
        <v>21</v>
      </c>
      <c r="Q5" s="74" t="s">
        <v>23</v>
      </c>
    </row>
    <row r="6" spans="1:17" ht="27.75" customHeight="1">
      <c r="A6" s="75" t="s">
        <v>126</v>
      </c>
      <c r="B6" s="76">
        <f>H6</f>
        <v>65076.8</v>
      </c>
      <c r="C6" s="77"/>
      <c r="D6" s="77"/>
      <c r="E6" s="77"/>
      <c r="F6" s="77"/>
      <c r="G6" s="77"/>
      <c r="H6" s="76">
        <f>H7</f>
        <v>65076.8</v>
      </c>
      <c r="I6" s="76">
        <f>I7</f>
        <v>8576.8</v>
      </c>
      <c r="J6" s="76">
        <v>56500</v>
      </c>
      <c r="K6" s="77"/>
      <c r="L6" s="77"/>
      <c r="M6" s="77"/>
      <c r="N6" s="77"/>
      <c r="O6" s="77"/>
      <c r="P6" s="77"/>
      <c r="Q6" s="77"/>
    </row>
    <row r="7" spans="1:17" ht="27.75" customHeight="1">
      <c r="A7" s="75" t="s">
        <v>186</v>
      </c>
      <c r="B7" s="76">
        <f>H7</f>
        <v>65076.8</v>
      </c>
      <c r="C7" s="77"/>
      <c r="D7" s="77"/>
      <c r="E7" s="77"/>
      <c r="F7" s="77"/>
      <c r="G7" s="77"/>
      <c r="H7" s="76">
        <f>I7+J7</f>
        <v>65076.8</v>
      </c>
      <c r="I7" s="76">
        <v>8576.8</v>
      </c>
      <c r="J7" s="76">
        <v>56500</v>
      </c>
      <c r="K7" s="77"/>
      <c r="L7" s="77"/>
      <c r="M7" s="77"/>
      <c r="N7" s="77"/>
      <c r="O7" s="77"/>
      <c r="P7" s="77"/>
      <c r="Q7" s="77"/>
    </row>
    <row r="8" spans="2:17" ht="1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ht="15" customHeigh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2:17" ht="1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15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 ht="15" customHeight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 ht="1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 ht="1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15" customHeigh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ht="1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ht="15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ht="1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ht="15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ht="1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ht="1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1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ht="1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ht="15" customHeight="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ht="1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1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ht="1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ht="15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ht="15" customHeight="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ht="15" customHeight="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ht="1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ht="1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ht="12.7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ht="12.7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ht="12.7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ht="12.7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2.7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ht="12.7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2.7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2.7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2.7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ht="12.7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ht="12.7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ht="12.7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ht="12.7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12.7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ht="12.7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ht="12.7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12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ht="12.7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ht="12.7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ht="12.7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ht="12.75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ht="12.75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ht="12.75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ht="12.75" customHeight="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ht="12.75" customHeight="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ht="12.75" customHeight="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ht="12.75" customHeight="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ht="12.75" customHeight="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</sheetData>
  <sheetProtection/>
  <mergeCells count="43">
    <mergeCell ref="A1:Q1"/>
    <mergeCell ref="A2:C2"/>
    <mergeCell ref="C3:G3"/>
    <mergeCell ref="I3:K3"/>
    <mergeCell ref="M3:Q3"/>
    <mergeCell ref="A3:A5"/>
    <mergeCell ref="B3:B5"/>
    <mergeCell ref="C4:C5"/>
    <mergeCell ref="D4:D5"/>
    <mergeCell ref="E4:E5"/>
    <mergeCell ref="F4:F5"/>
    <mergeCell ref="G4:G5"/>
    <mergeCell ref="H3:H5"/>
    <mergeCell ref="I4:I5"/>
    <mergeCell ref="J4:J5"/>
    <mergeCell ref="K4:K5"/>
    <mergeCell ref="L3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Zeros="0" workbookViewId="0" topLeftCell="A1">
      <pane ySplit="6" topLeftCell="A7" activePane="bottomLeft" state="frozen"/>
      <selection pane="bottomLeft" activeCell="A1" sqref="A1:O1"/>
    </sheetView>
  </sheetViews>
  <sheetFormatPr defaultColWidth="9.140625" defaultRowHeight="22.5" customHeight="1"/>
  <cols>
    <col min="1" max="1" width="15.57421875" style="44" customWidth="1"/>
    <col min="2" max="2" width="22.7109375" style="44" customWidth="1"/>
    <col min="3" max="5" width="14.00390625" style="44" customWidth="1"/>
    <col min="6" max="8" width="13.00390625" style="44" customWidth="1"/>
    <col min="9" max="11" width="16.00390625" style="44" customWidth="1"/>
    <col min="12" max="15" width="16.8515625" style="44" customWidth="1"/>
    <col min="16" max="16" width="9.140625" style="44" customWidth="1"/>
    <col min="17" max="16384" width="9.140625" style="44" customWidth="1"/>
  </cols>
  <sheetData>
    <row r="1" spans="1:15" ht="22.5" customHeight="1">
      <c r="A1" s="45" t="s">
        <v>187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5"/>
    </row>
    <row r="2" spans="1:15" ht="22.5" customHeight="1">
      <c r="A2" s="47" t="s">
        <v>1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 t="s">
        <v>2</v>
      </c>
    </row>
    <row r="3" spans="1:15" ht="22.5" customHeight="1">
      <c r="A3" s="49" t="s">
        <v>188</v>
      </c>
      <c r="B3" s="49" t="s">
        <v>189</v>
      </c>
      <c r="C3" s="50" t="s">
        <v>126</v>
      </c>
      <c r="D3" s="50" t="s">
        <v>190</v>
      </c>
      <c r="E3" s="49" t="s">
        <v>191</v>
      </c>
      <c r="F3" s="49" t="s">
        <v>174</v>
      </c>
      <c r="G3" s="49"/>
      <c r="H3" s="49"/>
      <c r="I3" s="49" t="s">
        <v>175</v>
      </c>
      <c r="J3" s="49" t="s">
        <v>176</v>
      </c>
      <c r="K3" s="49"/>
      <c r="L3" s="49"/>
      <c r="M3" s="49"/>
      <c r="N3" s="49"/>
      <c r="O3" s="49" t="s">
        <v>129</v>
      </c>
    </row>
    <row r="4" spans="1:15" ht="22.5" customHeight="1">
      <c r="A4" s="49"/>
      <c r="B4" s="49"/>
      <c r="C4" s="50"/>
      <c r="D4" s="50"/>
      <c r="E4" s="49"/>
      <c r="F4" s="50" t="s">
        <v>183</v>
      </c>
      <c r="G4" s="50" t="s">
        <v>184</v>
      </c>
      <c r="H4" s="49" t="s">
        <v>185</v>
      </c>
      <c r="I4" s="49"/>
      <c r="J4" s="49" t="s">
        <v>15</v>
      </c>
      <c r="K4" s="49" t="s">
        <v>17</v>
      </c>
      <c r="L4" s="49" t="s">
        <v>19</v>
      </c>
      <c r="M4" s="49" t="s">
        <v>21</v>
      </c>
      <c r="N4" s="49" t="s">
        <v>23</v>
      </c>
      <c r="O4" s="49"/>
    </row>
    <row r="5" spans="1:15" ht="22.5" customHeight="1">
      <c r="A5" s="49"/>
      <c r="B5" s="49"/>
      <c r="C5" s="50"/>
      <c r="D5" s="50"/>
      <c r="E5" s="49"/>
      <c r="F5" s="50"/>
      <c r="G5" s="50"/>
      <c r="H5" s="49"/>
      <c r="I5" s="49"/>
      <c r="J5" s="49"/>
      <c r="K5" s="49"/>
      <c r="L5" s="49"/>
      <c r="M5" s="49"/>
      <c r="N5" s="49"/>
      <c r="O5" s="49"/>
    </row>
    <row r="6" spans="1:15" s="41" customFormat="1" ht="22.5" customHeight="1">
      <c r="A6" s="51" t="s">
        <v>126</v>
      </c>
      <c r="B6" s="51" t="s">
        <v>134</v>
      </c>
      <c r="C6" s="52">
        <f>D6+E6</f>
        <v>62615.39626300001</v>
      </c>
      <c r="D6" s="52">
        <f>D7+D36+D39+D42+D47+D59+D64+D74+D80+D84+D87</f>
        <v>2946.756199</v>
      </c>
      <c r="E6" s="52">
        <f>E7+E36+E39+E42+E47+E59+E64+E74+E77+E80+E84+E87</f>
        <v>59668.64006400001</v>
      </c>
      <c r="F6" s="52">
        <f>F7+F36+F39+F42+F47+F59+F64+F74+F77+F80+F84+F87</f>
        <v>6115.401426999999</v>
      </c>
      <c r="G6" s="52">
        <f>G7+G64</f>
        <v>56500</v>
      </c>
      <c r="H6" s="52"/>
      <c r="I6" s="52"/>
      <c r="J6" s="52"/>
      <c r="K6" s="52"/>
      <c r="L6" s="52"/>
      <c r="M6" s="52"/>
      <c r="N6" s="52"/>
      <c r="O6" s="51" t="s">
        <v>134</v>
      </c>
    </row>
    <row r="7" spans="1:15" s="42" customFormat="1" ht="22.5" customHeight="1">
      <c r="A7" s="53" t="s">
        <v>192</v>
      </c>
      <c r="B7" s="54" t="s">
        <v>193</v>
      </c>
      <c r="C7" s="29">
        <f>D7+E7</f>
        <v>3235.0346</v>
      </c>
      <c r="D7" s="29">
        <f>D10</f>
        <v>1634.11</v>
      </c>
      <c r="E7" s="29">
        <f>E8+E10+E16+E18+E20+E22+E24+E26+E28+E30+E32+E34</f>
        <v>1600.9246000000003</v>
      </c>
      <c r="F7" s="29">
        <v>2918.384964</v>
      </c>
      <c r="G7" s="29">
        <v>316.6548</v>
      </c>
      <c r="H7" s="55"/>
      <c r="I7" s="65"/>
      <c r="J7" s="29"/>
      <c r="K7" s="29"/>
      <c r="L7" s="29"/>
      <c r="M7" s="29"/>
      <c r="N7" s="29"/>
      <c r="O7" s="55"/>
    </row>
    <row r="8" spans="1:15" s="43" customFormat="1" ht="22.5" customHeight="1">
      <c r="A8" s="56" t="s">
        <v>194</v>
      </c>
      <c r="B8" s="54" t="s">
        <v>195</v>
      </c>
      <c r="C8" s="29">
        <f aca="true" t="shared" si="0" ref="C8:C39">D8+E8</f>
        <v>51.2</v>
      </c>
      <c r="D8" s="57"/>
      <c r="E8" s="57">
        <v>51.2</v>
      </c>
      <c r="F8" s="57">
        <v>51.2</v>
      </c>
      <c r="G8" s="57"/>
      <c r="H8" s="58"/>
      <c r="I8" s="65"/>
      <c r="J8" s="29"/>
      <c r="K8" s="29"/>
      <c r="L8" s="57"/>
      <c r="M8" s="57"/>
      <c r="N8" s="57"/>
      <c r="O8" s="58"/>
    </row>
    <row r="9" spans="1:15" s="43" customFormat="1" ht="22.5" customHeight="1">
      <c r="A9" s="56" t="s">
        <v>196</v>
      </c>
      <c r="B9" s="54" t="s">
        <v>197</v>
      </c>
      <c r="C9" s="29">
        <f t="shared" si="0"/>
        <v>51.2</v>
      </c>
      <c r="D9" s="57"/>
      <c r="E9" s="57">
        <v>51.2</v>
      </c>
      <c r="F9" s="57">
        <v>51.2</v>
      </c>
      <c r="G9" s="57"/>
      <c r="H9" s="58"/>
      <c r="I9" s="65"/>
      <c r="J9" s="29"/>
      <c r="K9" s="29"/>
      <c r="L9" s="57"/>
      <c r="M9" s="57"/>
      <c r="N9" s="57"/>
      <c r="O9" s="58"/>
    </row>
    <row r="10" spans="1:15" s="43" customFormat="1" ht="22.5" customHeight="1">
      <c r="A10" s="56" t="s">
        <v>198</v>
      </c>
      <c r="B10" s="54" t="s">
        <v>199</v>
      </c>
      <c r="C10" s="29">
        <f t="shared" si="0"/>
        <v>2497.46</v>
      </c>
      <c r="D10" s="57">
        <f>D11+D12</f>
        <v>1634.11</v>
      </c>
      <c r="E10" s="57">
        <v>863.35</v>
      </c>
      <c r="F10" s="57">
        <v>2180.810364</v>
      </c>
      <c r="G10" s="57">
        <v>316.6548</v>
      </c>
      <c r="H10" s="58"/>
      <c r="I10" s="65"/>
      <c r="J10" s="29"/>
      <c r="K10" s="29"/>
      <c r="L10" s="57"/>
      <c r="M10" s="57"/>
      <c r="N10" s="57"/>
      <c r="O10" s="58"/>
    </row>
    <row r="11" spans="1:15" s="43" customFormat="1" ht="22.5" customHeight="1">
      <c r="A11" s="56" t="s">
        <v>200</v>
      </c>
      <c r="B11" s="54" t="s">
        <v>201</v>
      </c>
      <c r="C11" s="29">
        <f t="shared" si="0"/>
        <v>1369.06</v>
      </c>
      <c r="D11" s="57">
        <v>1369.06</v>
      </c>
      <c r="E11" s="57">
        <v>0</v>
      </c>
      <c r="F11" s="57">
        <v>1369.0617639999998</v>
      </c>
      <c r="G11" s="57"/>
      <c r="H11" s="58"/>
      <c r="I11" s="65"/>
      <c r="J11" s="29"/>
      <c r="K11" s="29"/>
      <c r="L11" s="57"/>
      <c r="M11" s="57"/>
      <c r="N11" s="57"/>
      <c r="O11" s="58"/>
    </row>
    <row r="12" spans="1:15" s="43" customFormat="1" ht="22.5" customHeight="1">
      <c r="A12" s="56" t="s">
        <v>202</v>
      </c>
      <c r="B12" s="54" t="s">
        <v>203</v>
      </c>
      <c r="C12" s="29">
        <f t="shared" si="0"/>
        <v>697.99</v>
      </c>
      <c r="D12" s="57">
        <v>265.05</v>
      </c>
      <c r="E12" s="57">
        <v>432.94</v>
      </c>
      <c r="F12" s="57">
        <v>697.99</v>
      </c>
      <c r="G12" s="57"/>
      <c r="H12" s="58"/>
      <c r="I12" s="65"/>
      <c r="J12" s="29"/>
      <c r="K12" s="29"/>
      <c r="L12" s="57"/>
      <c r="M12" s="57"/>
      <c r="N12" s="57"/>
      <c r="O12" s="58"/>
    </row>
    <row r="13" spans="1:15" s="43" customFormat="1" ht="22.5" customHeight="1">
      <c r="A13" s="56" t="s">
        <v>204</v>
      </c>
      <c r="B13" s="54" t="s">
        <v>205</v>
      </c>
      <c r="C13" s="29">
        <f t="shared" si="0"/>
        <v>23</v>
      </c>
      <c r="D13" s="57"/>
      <c r="E13" s="57">
        <v>23</v>
      </c>
      <c r="F13" s="57">
        <v>23</v>
      </c>
      <c r="G13" s="57"/>
      <c r="H13" s="58"/>
      <c r="I13" s="65"/>
      <c r="J13" s="29"/>
      <c r="K13" s="29"/>
      <c r="L13" s="57"/>
      <c r="M13" s="57"/>
      <c r="N13" s="57"/>
      <c r="O13" s="58"/>
    </row>
    <row r="14" spans="1:15" s="43" customFormat="1" ht="22.5" customHeight="1">
      <c r="A14" s="56" t="s">
        <v>206</v>
      </c>
      <c r="B14" s="54" t="s">
        <v>207</v>
      </c>
      <c r="C14" s="29">
        <f t="shared" si="0"/>
        <v>35</v>
      </c>
      <c r="D14" s="57"/>
      <c r="E14" s="57">
        <v>35</v>
      </c>
      <c r="F14" s="57">
        <v>35</v>
      </c>
      <c r="G14" s="57"/>
      <c r="H14" s="58"/>
      <c r="I14" s="65"/>
      <c r="J14" s="29"/>
      <c r="K14" s="29"/>
      <c r="L14" s="57"/>
      <c r="M14" s="57"/>
      <c r="N14" s="57"/>
      <c r="O14" s="58"/>
    </row>
    <row r="15" spans="1:15" s="43" customFormat="1" ht="22.5" customHeight="1">
      <c r="A15" s="56" t="s">
        <v>208</v>
      </c>
      <c r="B15" s="54" t="s">
        <v>209</v>
      </c>
      <c r="C15" s="29">
        <f t="shared" si="0"/>
        <v>372.4134</v>
      </c>
      <c r="D15" s="57"/>
      <c r="E15" s="57">
        <v>372.4134</v>
      </c>
      <c r="F15" s="57">
        <v>55.7586</v>
      </c>
      <c r="G15" s="57">
        <v>316.6548</v>
      </c>
      <c r="H15" s="58"/>
      <c r="I15" s="65"/>
      <c r="J15" s="29"/>
      <c r="K15" s="29"/>
      <c r="L15" s="57"/>
      <c r="M15" s="57"/>
      <c r="N15" s="57"/>
      <c r="O15" s="58"/>
    </row>
    <row r="16" spans="1:15" s="43" customFormat="1" ht="22.5" customHeight="1">
      <c r="A16" s="56" t="s">
        <v>210</v>
      </c>
      <c r="B16" s="54" t="s">
        <v>211</v>
      </c>
      <c r="C16" s="29">
        <f t="shared" si="0"/>
        <v>340.4746</v>
      </c>
      <c r="D16" s="57"/>
      <c r="E16" s="57">
        <v>340.4746</v>
      </c>
      <c r="F16" s="57">
        <v>340.4746</v>
      </c>
      <c r="G16" s="57"/>
      <c r="H16" s="58"/>
      <c r="I16" s="65"/>
      <c r="J16" s="29"/>
      <c r="K16" s="29"/>
      <c r="L16" s="57"/>
      <c r="M16" s="57"/>
      <c r="N16" s="57"/>
      <c r="O16" s="58"/>
    </row>
    <row r="17" spans="1:15" s="43" customFormat="1" ht="22.5" customHeight="1">
      <c r="A17" s="56" t="s">
        <v>212</v>
      </c>
      <c r="B17" s="54" t="s">
        <v>213</v>
      </c>
      <c r="C17" s="29">
        <f t="shared" si="0"/>
        <v>340.4746</v>
      </c>
      <c r="D17" s="57"/>
      <c r="E17" s="57">
        <v>340.4746</v>
      </c>
      <c r="F17" s="57">
        <v>340.4746</v>
      </c>
      <c r="G17" s="57"/>
      <c r="H17" s="58"/>
      <c r="I17" s="65"/>
      <c r="J17" s="29"/>
      <c r="K17" s="29"/>
      <c r="L17" s="57"/>
      <c r="M17" s="57"/>
      <c r="N17" s="57"/>
      <c r="O17" s="58"/>
    </row>
    <row r="18" spans="1:15" s="43" customFormat="1" ht="22.5" customHeight="1">
      <c r="A18" s="56" t="s">
        <v>214</v>
      </c>
      <c r="B18" s="54" t="s">
        <v>215</v>
      </c>
      <c r="C18" s="29">
        <f t="shared" si="0"/>
        <v>5</v>
      </c>
      <c r="D18" s="57"/>
      <c r="E18" s="57">
        <v>5</v>
      </c>
      <c r="F18" s="57">
        <v>5</v>
      </c>
      <c r="G18" s="57"/>
      <c r="H18" s="58"/>
      <c r="I18" s="65"/>
      <c r="J18" s="29"/>
      <c r="K18" s="29"/>
      <c r="L18" s="57"/>
      <c r="M18" s="57"/>
      <c r="N18" s="57"/>
      <c r="O18" s="58"/>
    </row>
    <row r="19" spans="1:15" s="43" customFormat="1" ht="22.5" customHeight="1">
      <c r="A19" s="56" t="s">
        <v>216</v>
      </c>
      <c r="B19" s="54" t="s">
        <v>217</v>
      </c>
      <c r="C19" s="29">
        <f t="shared" si="0"/>
        <v>5</v>
      </c>
      <c r="D19" s="57"/>
      <c r="E19" s="57">
        <v>5</v>
      </c>
      <c r="F19" s="57">
        <v>5</v>
      </c>
      <c r="G19" s="57"/>
      <c r="H19" s="58"/>
      <c r="I19" s="65"/>
      <c r="J19" s="29"/>
      <c r="K19" s="29"/>
      <c r="L19" s="57"/>
      <c r="M19" s="57"/>
      <c r="N19" s="57"/>
      <c r="O19" s="58"/>
    </row>
    <row r="20" spans="1:15" s="43" customFormat="1" ht="22.5" customHeight="1">
      <c r="A20" s="56" t="s">
        <v>218</v>
      </c>
      <c r="B20" s="54" t="s">
        <v>219</v>
      </c>
      <c r="C20" s="29">
        <f t="shared" si="0"/>
        <v>3</v>
      </c>
      <c r="D20" s="57"/>
      <c r="E20" s="57">
        <v>3</v>
      </c>
      <c r="F20" s="57">
        <v>3</v>
      </c>
      <c r="G20" s="57"/>
      <c r="H20" s="58"/>
      <c r="I20" s="65"/>
      <c r="J20" s="29"/>
      <c r="K20" s="29"/>
      <c r="L20" s="57"/>
      <c r="M20" s="57"/>
      <c r="N20" s="57"/>
      <c r="O20" s="58"/>
    </row>
    <row r="21" spans="1:15" s="43" customFormat="1" ht="22.5" customHeight="1">
      <c r="A21" s="56" t="s">
        <v>220</v>
      </c>
      <c r="B21" s="54" t="s">
        <v>221</v>
      </c>
      <c r="C21" s="29">
        <f t="shared" si="0"/>
        <v>3</v>
      </c>
      <c r="D21" s="57"/>
      <c r="E21" s="57">
        <v>3</v>
      </c>
      <c r="F21" s="57">
        <v>3</v>
      </c>
      <c r="G21" s="57"/>
      <c r="H21" s="58"/>
      <c r="I21" s="65"/>
      <c r="J21" s="29"/>
      <c r="K21" s="29"/>
      <c r="L21" s="57"/>
      <c r="M21" s="57"/>
      <c r="N21" s="57"/>
      <c r="O21" s="58"/>
    </row>
    <row r="22" spans="1:15" s="43" customFormat="1" ht="22.5" customHeight="1">
      <c r="A22" s="56" t="s">
        <v>222</v>
      </c>
      <c r="B22" s="54" t="s">
        <v>223</v>
      </c>
      <c r="C22" s="29">
        <f t="shared" si="0"/>
        <v>10</v>
      </c>
      <c r="D22" s="57"/>
      <c r="E22" s="57">
        <v>10</v>
      </c>
      <c r="F22" s="57">
        <v>10</v>
      </c>
      <c r="G22" s="57"/>
      <c r="H22" s="58"/>
      <c r="I22" s="65"/>
      <c r="J22" s="29"/>
      <c r="K22" s="29"/>
      <c r="L22" s="57"/>
      <c r="M22" s="57"/>
      <c r="N22" s="57"/>
      <c r="O22" s="58"/>
    </row>
    <row r="23" spans="1:15" s="43" customFormat="1" ht="22.5" customHeight="1">
      <c r="A23" s="56" t="s">
        <v>224</v>
      </c>
      <c r="B23" s="54" t="s">
        <v>225</v>
      </c>
      <c r="C23" s="29">
        <f t="shared" si="0"/>
        <v>10</v>
      </c>
      <c r="D23" s="57"/>
      <c r="E23" s="57">
        <v>10</v>
      </c>
      <c r="F23" s="57">
        <v>10</v>
      </c>
      <c r="G23" s="57"/>
      <c r="H23" s="58"/>
      <c r="I23" s="65"/>
      <c r="J23" s="29"/>
      <c r="K23" s="29"/>
      <c r="L23" s="57"/>
      <c r="M23" s="57"/>
      <c r="N23" s="57"/>
      <c r="O23" s="58"/>
    </row>
    <row r="24" spans="1:15" s="43" customFormat="1" ht="22.5" customHeight="1">
      <c r="A24" s="56" t="s">
        <v>226</v>
      </c>
      <c r="B24" s="54" t="s">
        <v>227</v>
      </c>
      <c r="C24" s="29">
        <f t="shared" si="0"/>
        <v>35.2</v>
      </c>
      <c r="D24" s="57"/>
      <c r="E24" s="57">
        <v>35.2</v>
      </c>
      <c r="F24" s="57">
        <v>35.2</v>
      </c>
      <c r="G24" s="57"/>
      <c r="H24" s="58"/>
      <c r="I24" s="65"/>
      <c r="J24" s="29"/>
      <c r="K24" s="29"/>
      <c r="L24" s="57"/>
      <c r="M24" s="57"/>
      <c r="N24" s="57"/>
      <c r="O24" s="58"/>
    </row>
    <row r="25" spans="1:15" s="43" customFormat="1" ht="22.5" customHeight="1">
      <c r="A25" s="56" t="s">
        <v>228</v>
      </c>
      <c r="B25" s="54" t="s">
        <v>229</v>
      </c>
      <c r="C25" s="29">
        <f t="shared" si="0"/>
        <v>35.2</v>
      </c>
      <c r="D25" s="57"/>
      <c r="E25" s="57">
        <v>35.2</v>
      </c>
      <c r="F25" s="57">
        <v>35.2</v>
      </c>
      <c r="G25" s="57"/>
      <c r="H25" s="58"/>
      <c r="I25" s="65"/>
      <c r="J25" s="29"/>
      <c r="K25" s="29"/>
      <c r="L25" s="57"/>
      <c r="M25" s="57"/>
      <c r="N25" s="57"/>
      <c r="O25" s="58"/>
    </row>
    <row r="26" spans="1:15" s="43" customFormat="1" ht="22.5" customHeight="1">
      <c r="A26" s="56" t="s">
        <v>230</v>
      </c>
      <c r="B26" s="54" t="s">
        <v>231</v>
      </c>
      <c r="C26" s="29">
        <f t="shared" si="0"/>
        <v>110</v>
      </c>
      <c r="D26" s="57"/>
      <c r="E26" s="57">
        <v>110</v>
      </c>
      <c r="F26" s="57">
        <v>110</v>
      </c>
      <c r="G26" s="57"/>
      <c r="H26" s="58"/>
      <c r="I26" s="65"/>
      <c r="J26" s="29"/>
      <c r="K26" s="29"/>
      <c r="L26" s="57"/>
      <c r="M26" s="57"/>
      <c r="N26" s="57"/>
      <c r="O26" s="58"/>
    </row>
    <row r="27" spans="1:15" s="43" customFormat="1" ht="22.5" customHeight="1">
      <c r="A27" s="56" t="s">
        <v>232</v>
      </c>
      <c r="B27" s="54" t="s">
        <v>233</v>
      </c>
      <c r="C27" s="29">
        <f t="shared" si="0"/>
        <v>110</v>
      </c>
      <c r="D27" s="57"/>
      <c r="E27" s="57">
        <v>110</v>
      </c>
      <c r="F27" s="57">
        <v>110</v>
      </c>
      <c r="G27" s="57"/>
      <c r="H27" s="58"/>
      <c r="I27" s="65"/>
      <c r="J27" s="29"/>
      <c r="K27" s="29"/>
      <c r="L27" s="57"/>
      <c r="M27" s="57"/>
      <c r="N27" s="57"/>
      <c r="O27" s="58"/>
    </row>
    <row r="28" spans="1:15" s="43" customFormat="1" ht="22.5" customHeight="1">
      <c r="A28" s="56" t="s">
        <v>234</v>
      </c>
      <c r="B28" s="54" t="s">
        <v>235</v>
      </c>
      <c r="C28" s="29">
        <f t="shared" si="0"/>
        <v>5</v>
      </c>
      <c r="D28" s="57"/>
      <c r="E28" s="57">
        <v>5</v>
      </c>
      <c r="F28" s="57">
        <v>5</v>
      </c>
      <c r="G28" s="57"/>
      <c r="H28" s="58"/>
      <c r="I28" s="65"/>
      <c r="J28" s="29"/>
      <c r="K28" s="29"/>
      <c r="L28" s="57"/>
      <c r="M28" s="57"/>
      <c r="N28" s="57"/>
      <c r="O28" s="58"/>
    </row>
    <row r="29" spans="1:15" s="43" customFormat="1" ht="22.5" customHeight="1">
      <c r="A29" s="56" t="s">
        <v>236</v>
      </c>
      <c r="B29" s="54" t="s">
        <v>237</v>
      </c>
      <c r="C29" s="29">
        <f t="shared" si="0"/>
        <v>5</v>
      </c>
      <c r="D29" s="57"/>
      <c r="E29" s="57">
        <v>5</v>
      </c>
      <c r="F29" s="57">
        <v>5</v>
      </c>
      <c r="G29" s="57"/>
      <c r="H29" s="58"/>
      <c r="I29" s="65"/>
      <c r="J29" s="29"/>
      <c r="K29" s="29"/>
      <c r="L29" s="57"/>
      <c r="M29" s="57"/>
      <c r="N29" s="57"/>
      <c r="O29" s="58"/>
    </row>
    <row r="30" spans="1:15" s="43" customFormat="1" ht="22.5" customHeight="1">
      <c r="A30" s="56" t="s">
        <v>238</v>
      </c>
      <c r="B30" s="54" t="s">
        <v>239</v>
      </c>
      <c r="C30" s="29">
        <f t="shared" si="0"/>
        <v>15.7</v>
      </c>
      <c r="D30" s="57"/>
      <c r="E30" s="57">
        <v>15.7</v>
      </c>
      <c r="F30" s="57">
        <v>15.7</v>
      </c>
      <c r="G30" s="57"/>
      <c r="H30" s="58"/>
      <c r="I30" s="65"/>
      <c r="J30" s="29"/>
      <c r="K30" s="29"/>
      <c r="L30" s="57"/>
      <c r="M30" s="57"/>
      <c r="N30" s="57"/>
      <c r="O30" s="58"/>
    </row>
    <row r="31" spans="1:15" s="43" customFormat="1" ht="22.5" customHeight="1">
      <c r="A31" s="56" t="s">
        <v>240</v>
      </c>
      <c r="B31" s="54" t="s">
        <v>241</v>
      </c>
      <c r="C31" s="29">
        <f t="shared" si="0"/>
        <v>15.7</v>
      </c>
      <c r="D31" s="57"/>
      <c r="E31" s="57">
        <v>15.7</v>
      </c>
      <c r="F31" s="57">
        <v>15.7</v>
      </c>
      <c r="G31" s="57"/>
      <c r="H31" s="58"/>
      <c r="I31" s="65"/>
      <c r="J31" s="29"/>
      <c r="K31" s="29"/>
      <c r="L31" s="57"/>
      <c r="M31" s="57"/>
      <c r="N31" s="57"/>
      <c r="O31" s="58"/>
    </row>
    <row r="32" spans="1:15" s="43" customFormat="1" ht="22.5" customHeight="1">
      <c r="A32" s="56" t="s">
        <v>242</v>
      </c>
      <c r="B32" s="54" t="s">
        <v>243</v>
      </c>
      <c r="C32" s="29">
        <f t="shared" si="0"/>
        <v>62</v>
      </c>
      <c r="D32" s="57"/>
      <c r="E32" s="57">
        <v>62</v>
      </c>
      <c r="F32" s="57">
        <v>62</v>
      </c>
      <c r="G32" s="57"/>
      <c r="H32" s="58"/>
      <c r="I32" s="65"/>
      <c r="J32" s="29"/>
      <c r="K32" s="29"/>
      <c r="L32" s="57"/>
      <c r="M32" s="57"/>
      <c r="N32" s="57"/>
      <c r="O32" s="58"/>
    </row>
    <row r="33" spans="1:15" s="43" customFormat="1" ht="22.5" customHeight="1">
      <c r="A33" s="56" t="s">
        <v>244</v>
      </c>
      <c r="B33" s="54" t="s">
        <v>245</v>
      </c>
      <c r="C33" s="29">
        <f t="shared" si="0"/>
        <v>62</v>
      </c>
      <c r="D33" s="57"/>
      <c r="E33" s="57">
        <v>62</v>
      </c>
      <c r="F33" s="57">
        <v>62</v>
      </c>
      <c r="G33" s="57"/>
      <c r="H33" s="58"/>
      <c r="I33" s="65"/>
      <c r="J33" s="29"/>
      <c r="K33" s="29"/>
      <c r="L33" s="57"/>
      <c r="M33" s="57"/>
      <c r="N33" s="57"/>
      <c r="O33" s="58"/>
    </row>
    <row r="34" spans="1:15" s="43" customFormat="1" ht="22.5" customHeight="1">
      <c r="A34" s="56" t="s">
        <v>246</v>
      </c>
      <c r="B34" s="54" t="s">
        <v>247</v>
      </c>
      <c r="C34" s="29">
        <f t="shared" si="0"/>
        <v>100</v>
      </c>
      <c r="D34" s="57"/>
      <c r="E34" s="57">
        <v>100</v>
      </c>
      <c r="F34" s="57">
        <v>100</v>
      </c>
      <c r="G34" s="57"/>
      <c r="H34" s="58"/>
      <c r="I34" s="65"/>
      <c r="J34" s="29"/>
      <c r="K34" s="29"/>
      <c r="L34" s="57"/>
      <c r="M34" s="57"/>
      <c r="N34" s="57"/>
      <c r="O34" s="58"/>
    </row>
    <row r="35" spans="1:15" s="43" customFormat="1" ht="22.5" customHeight="1">
      <c r="A35" s="56" t="s">
        <v>248</v>
      </c>
      <c r="B35" s="54" t="s">
        <v>249</v>
      </c>
      <c r="C35" s="29">
        <f t="shared" si="0"/>
        <v>100</v>
      </c>
      <c r="D35" s="57"/>
      <c r="E35" s="57">
        <v>100</v>
      </c>
      <c r="F35" s="57">
        <v>100</v>
      </c>
      <c r="G35" s="57"/>
      <c r="H35" s="58"/>
      <c r="I35" s="65"/>
      <c r="J35" s="29"/>
      <c r="K35" s="29"/>
      <c r="L35" s="57"/>
      <c r="M35" s="57"/>
      <c r="N35" s="57"/>
      <c r="O35" s="58"/>
    </row>
    <row r="36" spans="1:15" s="42" customFormat="1" ht="22.5" customHeight="1">
      <c r="A36" s="56" t="s">
        <v>250</v>
      </c>
      <c r="B36" s="54" t="s">
        <v>251</v>
      </c>
      <c r="C36" s="29">
        <f t="shared" si="0"/>
        <v>123.16</v>
      </c>
      <c r="D36" s="29"/>
      <c r="E36" s="29">
        <v>123.16</v>
      </c>
      <c r="F36" s="29">
        <v>123.16</v>
      </c>
      <c r="G36" s="29"/>
      <c r="H36" s="55"/>
      <c r="I36" s="65"/>
      <c r="J36" s="29"/>
      <c r="K36" s="29"/>
      <c r="L36" s="29"/>
      <c r="M36" s="29"/>
      <c r="N36" s="29"/>
      <c r="O36" s="55"/>
    </row>
    <row r="37" spans="1:15" s="43" customFormat="1" ht="22.5" customHeight="1">
      <c r="A37" s="56" t="s">
        <v>252</v>
      </c>
      <c r="B37" s="54" t="s">
        <v>253</v>
      </c>
      <c r="C37" s="29">
        <f t="shared" si="0"/>
        <v>123.16</v>
      </c>
      <c r="D37" s="57"/>
      <c r="E37" s="57">
        <v>123.16</v>
      </c>
      <c r="F37" s="57">
        <v>123.16</v>
      </c>
      <c r="G37" s="57"/>
      <c r="H37" s="58"/>
      <c r="I37" s="65"/>
      <c r="J37" s="29"/>
      <c r="K37" s="29"/>
      <c r="L37" s="57"/>
      <c r="M37" s="57"/>
      <c r="N37" s="57"/>
      <c r="O37" s="58"/>
    </row>
    <row r="38" spans="1:15" s="43" customFormat="1" ht="22.5" customHeight="1">
      <c r="A38" s="56" t="s">
        <v>254</v>
      </c>
      <c r="B38" s="54" t="s">
        <v>255</v>
      </c>
      <c r="C38" s="29">
        <f t="shared" si="0"/>
        <v>123.16</v>
      </c>
      <c r="D38" s="57"/>
      <c r="E38" s="57">
        <v>123.16</v>
      </c>
      <c r="F38" s="57">
        <v>123.16</v>
      </c>
      <c r="G38" s="57"/>
      <c r="H38" s="58"/>
      <c r="I38" s="65"/>
      <c r="J38" s="29"/>
      <c r="K38" s="29"/>
      <c r="L38" s="57"/>
      <c r="M38" s="57"/>
      <c r="N38" s="57"/>
      <c r="O38" s="58"/>
    </row>
    <row r="39" spans="1:15" s="42" customFormat="1" ht="22.5" customHeight="1">
      <c r="A39" s="56" t="s">
        <v>256</v>
      </c>
      <c r="B39" s="54" t="s">
        <v>257</v>
      </c>
      <c r="C39" s="29">
        <f t="shared" si="0"/>
        <v>56.15</v>
      </c>
      <c r="D39" s="29"/>
      <c r="E39" s="29">
        <v>56.15</v>
      </c>
      <c r="F39" s="29">
        <v>56.15</v>
      </c>
      <c r="G39" s="29"/>
      <c r="H39" s="55"/>
      <c r="I39" s="65"/>
      <c r="J39" s="29"/>
      <c r="K39" s="29"/>
      <c r="L39" s="29"/>
      <c r="M39" s="29"/>
      <c r="N39" s="29"/>
      <c r="O39" s="55"/>
    </row>
    <row r="40" spans="1:15" s="43" customFormat="1" ht="22.5" customHeight="1">
      <c r="A40" s="56" t="s">
        <v>258</v>
      </c>
      <c r="B40" s="54" t="s">
        <v>259</v>
      </c>
      <c r="C40" s="29">
        <f aca="true" t="shared" si="1" ref="C40:C71">D40+E40</f>
        <v>56.15</v>
      </c>
      <c r="D40" s="57"/>
      <c r="E40" s="57">
        <v>56.15</v>
      </c>
      <c r="F40" s="57">
        <v>56.15</v>
      </c>
      <c r="G40" s="57"/>
      <c r="H40" s="58"/>
      <c r="I40" s="65"/>
      <c r="J40" s="29"/>
      <c r="K40" s="29"/>
      <c r="L40" s="57"/>
      <c r="M40" s="57"/>
      <c r="N40" s="57"/>
      <c r="O40" s="58"/>
    </row>
    <row r="41" spans="1:15" s="43" customFormat="1" ht="22.5" customHeight="1">
      <c r="A41" s="56" t="s">
        <v>260</v>
      </c>
      <c r="B41" s="54" t="s">
        <v>261</v>
      </c>
      <c r="C41" s="29">
        <f t="shared" si="1"/>
        <v>56.15</v>
      </c>
      <c r="D41" s="57"/>
      <c r="E41" s="57">
        <v>56.15</v>
      </c>
      <c r="F41" s="57">
        <v>56.15</v>
      </c>
      <c r="G41" s="57"/>
      <c r="H41" s="58"/>
      <c r="I41" s="65"/>
      <c r="J41" s="29"/>
      <c r="K41" s="29"/>
      <c r="L41" s="57"/>
      <c r="M41" s="57"/>
      <c r="N41" s="57"/>
      <c r="O41" s="58"/>
    </row>
    <row r="42" spans="1:15" s="42" customFormat="1" ht="22.5" customHeight="1">
      <c r="A42" s="56" t="s">
        <v>262</v>
      </c>
      <c r="B42" s="54" t="s">
        <v>263</v>
      </c>
      <c r="C42" s="29">
        <f t="shared" si="1"/>
        <v>59.94</v>
      </c>
      <c r="D42" s="29"/>
      <c r="E42" s="29">
        <v>59.94</v>
      </c>
      <c r="F42" s="29">
        <v>59.94</v>
      </c>
      <c r="G42" s="29"/>
      <c r="H42" s="55"/>
      <c r="I42" s="65"/>
      <c r="J42" s="29"/>
      <c r="K42" s="29"/>
      <c r="L42" s="29"/>
      <c r="M42" s="29"/>
      <c r="N42" s="29"/>
      <c r="O42" s="55"/>
    </row>
    <row r="43" spans="1:15" s="43" customFormat="1" ht="22.5" customHeight="1">
      <c r="A43" s="56" t="s">
        <v>264</v>
      </c>
      <c r="B43" s="54" t="s">
        <v>265</v>
      </c>
      <c r="C43" s="29">
        <f t="shared" si="1"/>
        <v>40</v>
      </c>
      <c r="D43" s="57"/>
      <c r="E43" s="57">
        <v>40</v>
      </c>
      <c r="F43" s="57">
        <v>40</v>
      </c>
      <c r="G43" s="57"/>
      <c r="H43" s="58"/>
      <c r="I43" s="65"/>
      <c r="J43" s="29"/>
      <c r="K43" s="29"/>
      <c r="L43" s="57"/>
      <c r="M43" s="57"/>
      <c r="N43" s="57"/>
      <c r="O43" s="58"/>
    </row>
    <row r="44" spans="1:15" s="43" customFormat="1" ht="22.5" customHeight="1">
      <c r="A44" s="56" t="s">
        <v>266</v>
      </c>
      <c r="B44" s="54" t="s">
        <v>267</v>
      </c>
      <c r="C44" s="29">
        <f t="shared" si="1"/>
        <v>40</v>
      </c>
      <c r="D44" s="57"/>
      <c r="E44" s="57">
        <v>40</v>
      </c>
      <c r="F44" s="57">
        <v>40</v>
      </c>
      <c r="G44" s="57"/>
      <c r="H44" s="58"/>
      <c r="I44" s="65"/>
      <c r="J44" s="29"/>
      <c r="K44" s="29"/>
      <c r="L44" s="57"/>
      <c r="M44" s="57"/>
      <c r="N44" s="57"/>
      <c r="O44" s="58"/>
    </row>
    <row r="45" spans="1:15" s="43" customFormat="1" ht="22.5" customHeight="1">
      <c r="A45" s="56" t="s">
        <v>268</v>
      </c>
      <c r="B45" s="54" t="s">
        <v>269</v>
      </c>
      <c r="C45" s="29">
        <f t="shared" si="1"/>
        <v>19.94</v>
      </c>
      <c r="D45" s="57"/>
      <c r="E45" s="57">
        <v>19.94</v>
      </c>
      <c r="F45" s="57">
        <v>19.94</v>
      </c>
      <c r="G45" s="57"/>
      <c r="H45" s="58"/>
      <c r="I45" s="65"/>
      <c r="J45" s="29"/>
      <c r="K45" s="29"/>
      <c r="L45" s="57"/>
      <c r="M45" s="57"/>
      <c r="N45" s="57"/>
      <c r="O45" s="58"/>
    </row>
    <row r="46" spans="1:15" s="43" customFormat="1" ht="22.5" customHeight="1">
      <c r="A46" s="56" t="s">
        <v>270</v>
      </c>
      <c r="B46" s="54" t="s">
        <v>271</v>
      </c>
      <c r="C46" s="29">
        <f t="shared" si="1"/>
        <v>19.94</v>
      </c>
      <c r="D46" s="57"/>
      <c r="E46" s="57">
        <v>19.94</v>
      </c>
      <c r="F46" s="57">
        <v>19.94</v>
      </c>
      <c r="G46" s="57"/>
      <c r="H46" s="58"/>
      <c r="I46" s="65"/>
      <c r="J46" s="29"/>
      <c r="K46" s="29"/>
      <c r="L46" s="57"/>
      <c r="M46" s="57"/>
      <c r="N46" s="57"/>
      <c r="O46" s="58"/>
    </row>
    <row r="47" spans="1:15" s="42" customFormat="1" ht="22.5" customHeight="1">
      <c r="A47" s="56" t="s">
        <v>272</v>
      </c>
      <c r="B47" s="54" t="s">
        <v>273</v>
      </c>
      <c r="C47" s="29">
        <f t="shared" si="1"/>
        <v>1201.7234640000001</v>
      </c>
      <c r="D47" s="29">
        <f>D52</f>
        <v>233.07999999999998</v>
      </c>
      <c r="E47" s="29">
        <v>968.6434640000002</v>
      </c>
      <c r="F47" s="29">
        <f>F48+F50+F52+F55+F57</f>
        <v>1201.7234640000001</v>
      </c>
      <c r="G47" s="29"/>
      <c r="H47" s="55"/>
      <c r="I47" s="65"/>
      <c r="J47" s="29"/>
      <c r="K47" s="29"/>
      <c r="L47" s="29"/>
      <c r="M47" s="29"/>
      <c r="N47" s="29"/>
      <c r="O47" s="55"/>
    </row>
    <row r="48" spans="1:15" s="43" customFormat="1" ht="22.5" customHeight="1">
      <c r="A48" s="56" t="s">
        <v>274</v>
      </c>
      <c r="B48" s="54" t="s">
        <v>275</v>
      </c>
      <c r="C48" s="29">
        <f t="shared" si="1"/>
        <v>9</v>
      </c>
      <c r="D48" s="57"/>
      <c r="E48" s="57">
        <v>9</v>
      </c>
      <c r="F48" s="57">
        <v>9</v>
      </c>
      <c r="G48" s="57"/>
      <c r="H48" s="58"/>
      <c r="I48" s="65"/>
      <c r="J48" s="29"/>
      <c r="K48" s="29"/>
      <c r="L48" s="57"/>
      <c r="M48" s="57"/>
      <c r="N48" s="57"/>
      <c r="O48" s="58"/>
    </row>
    <row r="49" spans="1:15" s="43" customFormat="1" ht="22.5" customHeight="1">
      <c r="A49" s="56" t="s">
        <v>276</v>
      </c>
      <c r="B49" s="54" t="s">
        <v>277</v>
      </c>
      <c r="C49" s="29">
        <f t="shared" si="1"/>
        <v>9</v>
      </c>
      <c r="D49" s="57"/>
      <c r="E49" s="57">
        <v>9</v>
      </c>
      <c r="F49" s="57">
        <v>9</v>
      </c>
      <c r="G49" s="57"/>
      <c r="H49" s="58"/>
      <c r="I49" s="65"/>
      <c r="J49" s="29"/>
      <c r="K49" s="29"/>
      <c r="L49" s="57"/>
      <c r="M49" s="57"/>
      <c r="N49" s="57"/>
      <c r="O49" s="58"/>
    </row>
    <row r="50" spans="1:15" s="43" customFormat="1" ht="22.5" customHeight="1">
      <c r="A50" s="56" t="s">
        <v>278</v>
      </c>
      <c r="B50" s="54" t="s">
        <v>279</v>
      </c>
      <c r="C50" s="29">
        <f t="shared" si="1"/>
        <v>668.64</v>
      </c>
      <c r="D50" s="57"/>
      <c r="E50" s="57">
        <v>668.64</v>
      </c>
      <c r="F50" s="57">
        <v>668.64</v>
      </c>
      <c r="G50" s="57"/>
      <c r="H50" s="58"/>
      <c r="I50" s="65"/>
      <c r="J50" s="29"/>
      <c r="K50" s="29"/>
      <c r="L50" s="57"/>
      <c r="M50" s="57"/>
      <c r="N50" s="57"/>
      <c r="O50" s="58"/>
    </row>
    <row r="51" spans="1:15" s="43" customFormat="1" ht="22.5" customHeight="1">
      <c r="A51" s="56" t="s">
        <v>280</v>
      </c>
      <c r="B51" s="54" t="s">
        <v>281</v>
      </c>
      <c r="C51" s="29">
        <f t="shared" si="1"/>
        <v>668.64</v>
      </c>
      <c r="D51" s="57"/>
      <c r="E51" s="57">
        <v>668.64</v>
      </c>
      <c r="F51" s="57">
        <v>668.64</v>
      </c>
      <c r="G51" s="57"/>
      <c r="H51" s="58"/>
      <c r="I51" s="65"/>
      <c r="J51" s="29"/>
      <c r="K51" s="29"/>
      <c r="L51" s="57"/>
      <c r="M51" s="57"/>
      <c r="N51" s="57"/>
      <c r="O51" s="58"/>
    </row>
    <row r="52" spans="1:15" s="43" customFormat="1" ht="22.5" customHeight="1">
      <c r="A52" s="56" t="s">
        <v>282</v>
      </c>
      <c r="B52" s="54" t="s">
        <v>283</v>
      </c>
      <c r="C52" s="29">
        <f t="shared" si="1"/>
        <v>233.07999999999998</v>
      </c>
      <c r="D52" s="57">
        <f>D53+D54</f>
        <v>233.07999999999998</v>
      </c>
      <c r="E52" s="57">
        <v>0</v>
      </c>
      <c r="F52" s="57">
        <v>233.08346400000002</v>
      </c>
      <c r="G52" s="57"/>
      <c r="H52" s="58"/>
      <c r="I52" s="65"/>
      <c r="J52" s="29"/>
      <c r="K52" s="29"/>
      <c r="L52" s="57"/>
      <c r="M52" s="57"/>
      <c r="N52" s="57"/>
      <c r="O52" s="58"/>
    </row>
    <row r="53" spans="1:15" s="43" customFormat="1" ht="22.5" customHeight="1">
      <c r="A53" s="56" t="s">
        <v>284</v>
      </c>
      <c r="B53" s="54" t="s">
        <v>285</v>
      </c>
      <c r="C53" s="29">
        <f t="shared" si="1"/>
        <v>155.39</v>
      </c>
      <c r="D53" s="57">
        <v>155.39</v>
      </c>
      <c r="E53" s="57">
        <v>0</v>
      </c>
      <c r="F53" s="57">
        <v>155.388976</v>
      </c>
      <c r="G53" s="59"/>
      <c r="H53" s="58"/>
      <c r="I53" s="65"/>
      <c r="J53" s="29"/>
      <c r="K53" s="29"/>
      <c r="L53" s="58"/>
      <c r="M53" s="58"/>
      <c r="N53" s="58"/>
      <c r="O53" s="58"/>
    </row>
    <row r="54" spans="1:15" s="43" customFormat="1" ht="22.5" customHeight="1">
      <c r="A54" s="56" t="s">
        <v>286</v>
      </c>
      <c r="B54" s="54" t="s">
        <v>287</v>
      </c>
      <c r="C54" s="29">
        <f t="shared" si="1"/>
        <v>77.69</v>
      </c>
      <c r="D54" s="57">
        <v>77.69</v>
      </c>
      <c r="E54" s="57">
        <v>0</v>
      </c>
      <c r="F54" s="57">
        <v>77.694488</v>
      </c>
      <c r="G54" s="59"/>
      <c r="H54" s="58"/>
      <c r="I54" s="65"/>
      <c r="J54" s="29"/>
      <c r="K54" s="29"/>
      <c r="L54" s="58"/>
      <c r="M54" s="58"/>
      <c r="N54" s="58"/>
      <c r="O54" s="58"/>
    </row>
    <row r="55" spans="1:15" s="43" customFormat="1" ht="22.5" customHeight="1">
      <c r="A55" s="56" t="s">
        <v>288</v>
      </c>
      <c r="B55" s="54" t="s">
        <v>289</v>
      </c>
      <c r="C55" s="29">
        <f t="shared" si="1"/>
        <v>31</v>
      </c>
      <c r="D55" s="58"/>
      <c r="E55" s="60">
        <v>31</v>
      </c>
      <c r="F55" s="60">
        <v>31</v>
      </c>
      <c r="G55" s="59"/>
      <c r="H55" s="58"/>
      <c r="I55" s="65"/>
      <c r="J55" s="29"/>
      <c r="K55" s="29"/>
      <c r="L55" s="58"/>
      <c r="M55" s="58"/>
      <c r="N55" s="58"/>
      <c r="O55" s="58"/>
    </row>
    <row r="56" spans="1:15" s="43" customFormat="1" ht="22.5" customHeight="1">
      <c r="A56" s="56" t="s">
        <v>290</v>
      </c>
      <c r="B56" s="54" t="s">
        <v>291</v>
      </c>
      <c r="C56" s="29">
        <f t="shared" si="1"/>
        <v>31</v>
      </c>
      <c r="D56" s="58"/>
      <c r="E56" s="60">
        <v>31</v>
      </c>
      <c r="F56" s="61">
        <v>31</v>
      </c>
      <c r="G56" s="59"/>
      <c r="H56" s="58"/>
      <c r="I56" s="65"/>
      <c r="J56" s="29"/>
      <c r="K56" s="29"/>
      <c r="L56" s="58"/>
      <c r="M56" s="58"/>
      <c r="N56" s="58"/>
      <c r="O56" s="58"/>
    </row>
    <row r="57" spans="1:15" s="43" customFormat="1" ht="22.5" customHeight="1">
      <c r="A57" s="56" t="s">
        <v>292</v>
      </c>
      <c r="B57" s="54" t="s">
        <v>293</v>
      </c>
      <c r="C57" s="29">
        <f t="shared" si="1"/>
        <v>260</v>
      </c>
      <c r="D57" s="58"/>
      <c r="E57" s="60">
        <v>260</v>
      </c>
      <c r="F57" s="61">
        <v>260</v>
      </c>
      <c r="G57" s="59"/>
      <c r="H57" s="58"/>
      <c r="I57" s="65"/>
      <c r="J57" s="29"/>
      <c r="K57" s="29"/>
      <c r="L57" s="58"/>
      <c r="M57" s="58"/>
      <c r="N57" s="58"/>
      <c r="O57" s="58"/>
    </row>
    <row r="58" spans="1:15" s="43" customFormat="1" ht="22.5" customHeight="1">
      <c r="A58" s="56" t="s">
        <v>294</v>
      </c>
      <c r="B58" s="54" t="s">
        <v>295</v>
      </c>
      <c r="C58" s="29">
        <f t="shared" si="1"/>
        <v>260</v>
      </c>
      <c r="D58" s="58"/>
      <c r="E58" s="60">
        <v>260</v>
      </c>
      <c r="F58" s="61">
        <v>260</v>
      </c>
      <c r="G58" s="59"/>
      <c r="H58" s="58"/>
      <c r="I58" s="65"/>
      <c r="J58" s="29"/>
      <c r="K58" s="29"/>
      <c r="L58" s="58"/>
      <c r="M58" s="58"/>
      <c r="N58" s="58"/>
      <c r="O58" s="58"/>
    </row>
    <row r="59" spans="1:15" s="42" customFormat="1" ht="22.5" customHeight="1">
      <c r="A59" s="56" t="s">
        <v>296</v>
      </c>
      <c r="B59" s="54" t="s">
        <v>297</v>
      </c>
      <c r="C59" s="29">
        <f t="shared" si="1"/>
        <v>101.16</v>
      </c>
      <c r="D59" s="55"/>
      <c r="E59" s="62">
        <v>101.16</v>
      </c>
      <c r="F59" s="63">
        <v>101.16</v>
      </c>
      <c r="G59" s="64"/>
      <c r="H59" s="55"/>
      <c r="I59" s="65"/>
      <c r="J59" s="29"/>
      <c r="K59" s="29"/>
      <c r="L59" s="55"/>
      <c r="M59" s="55"/>
      <c r="N59" s="55"/>
      <c r="O59" s="55"/>
    </row>
    <row r="60" spans="1:15" s="43" customFormat="1" ht="22.5" customHeight="1">
      <c r="A60" s="56" t="s">
        <v>298</v>
      </c>
      <c r="B60" s="54" t="s">
        <v>299</v>
      </c>
      <c r="C60" s="29">
        <f t="shared" si="1"/>
        <v>82.2</v>
      </c>
      <c r="D60" s="58"/>
      <c r="E60" s="60">
        <v>82.2</v>
      </c>
      <c r="F60" s="61">
        <v>82.2</v>
      </c>
      <c r="G60" s="59"/>
      <c r="H60" s="58"/>
      <c r="I60" s="65"/>
      <c r="J60" s="29"/>
      <c r="K60" s="29"/>
      <c r="L60" s="58"/>
      <c r="M60" s="58"/>
      <c r="N60" s="58"/>
      <c r="O60" s="58"/>
    </row>
    <row r="61" spans="1:15" s="43" customFormat="1" ht="22.5" customHeight="1">
      <c r="A61" s="56" t="s">
        <v>300</v>
      </c>
      <c r="B61" s="54" t="s">
        <v>301</v>
      </c>
      <c r="C61" s="29">
        <f t="shared" si="1"/>
        <v>82.2</v>
      </c>
      <c r="D61" s="58"/>
      <c r="E61" s="60">
        <v>82.2</v>
      </c>
      <c r="F61" s="61">
        <v>82.2</v>
      </c>
      <c r="G61" s="59"/>
      <c r="H61" s="58"/>
      <c r="I61" s="65"/>
      <c r="J61" s="29"/>
      <c r="K61" s="29"/>
      <c r="L61" s="58"/>
      <c r="M61" s="58"/>
      <c r="N61" s="58"/>
      <c r="O61" s="58"/>
    </row>
    <row r="62" spans="1:15" s="43" customFormat="1" ht="22.5" customHeight="1">
      <c r="A62" s="56" t="s">
        <v>302</v>
      </c>
      <c r="B62" s="54" t="s">
        <v>303</v>
      </c>
      <c r="C62" s="29">
        <f t="shared" si="1"/>
        <v>18.96</v>
      </c>
      <c r="D62" s="58"/>
      <c r="E62" s="58">
        <v>18.96</v>
      </c>
      <c r="F62" s="58">
        <v>18.96</v>
      </c>
      <c r="G62" s="59"/>
      <c r="H62" s="58"/>
      <c r="I62" s="65"/>
      <c r="J62" s="29"/>
      <c r="K62" s="29"/>
      <c r="L62" s="58"/>
      <c r="M62" s="58"/>
      <c r="N62" s="58"/>
      <c r="O62" s="58"/>
    </row>
    <row r="63" spans="1:15" s="43" customFormat="1" ht="22.5" customHeight="1">
      <c r="A63" s="56" t="s">
        <v>304</v>
      </c>
      <c r="B63" s="54" t="s">
        <v>305</v>
      </c>
      <c r="C63" s="29">
        <f t="shared" si="1"/>
        <v>18.96</v>
      </c>
      <c r="D63" s="58"/>
      <c r="E63" s="58">
        <v>18.96</v>
      </c>
      <c r="F63" s="58">
        <v>18.96</v>
      </c>
      <c r="G63" s="59"/>
      <c r="H63" s="58"/>
      <c r="I63" s="65"/>
      <c r="J63" s="29"/>
      <c r="K63" s="29"/>
      <c r="L63" s="58"/>
      <c r="M63" s="58"/>
      <c r="N63" s="58"/>
      <c r="O63" s="58"/>
    </row>
    <row r="64" spans="1:15" s="42" customFormat="1" ht="22.5" customHeight="1">
      <c r="A64" s="56" t="s">
        <v>306</v>
      </c>
      <c r="B64" s="54" t="s">
        <v>307</v>
      </c>
      <c r="C64" s="29">
        <f t="shared" si="1"/>
        <v>57689.422000000006</v>
      </c>
      <c r="D64" s="55">
        <f>D72</f>
        <v>1003.26</v>
      </c>
      <c r="E64" s="62">
        <v>56686.162000000004</v>
      </c>
      <c r="F64" s="62">
        <f>F65+F67+F72</f>
        <v>1506.0768</v>
      </c>
      <c r="G64" s="64">
        <f>G65+G67+G69</f>
        <v>56183.3452</v>
      </c>
      <c r="H64" s="55"/>
      <c r="I64" s="65"/>
      <c r="J64" s="29"/>
      <c r="K64" s="29"/>
      <c r="L64" s="55"/>
      <c r="M64" s="55"/>
      <c r="N64" s="55"/>
      <c r="O64" s="55"/>
    </row>
    <row r="65" spans="1:15" s="43" customFormat="1" ht="22.5" customHeight="1">
      <c r="A65" s="56" t="s">
        <v>308</v>
      </c>
      <c r="B65" s="54" t="s">
        <v>309</v>
      </c>
      <c r="C65" s="29">
        <f t="shared" si="1"/>
        <v>646.1442</v>
      </c>
      <c r="D65" s="58"/>
      <c r="E65" s="60">
        <v>646.1442</v>
      </c>
      <c r="F65" s="60">
        <v>487.8168</v>
      </c>
      <c r="G65" s="59">
        <v>158.3274</v>
      </c>
      <c r="H65" s="58"/>
      <c r="I65" s="65"/>
      <c r="J65" s="29"/>
      <c r="K65" s="29"/>
      <c r="L65" s="58"/>
      <c r="M65" s="58"/>
      <c r="N65" s="58"/>
      <c r="O65" s="58"/>
    </row>
    <row r="66" spans="1:15" s="43" customFormat="1" ht="22.5" customHeight="1">
      <c r="A66" s="56" t="s">
        <v>310</v>
      </c>
      <c r="B66" s="54" t="s">
        <v>311</v>
      </c>
      <c r="C66" s="29">
        <f t="shared" si="1"/>
        <v>646.1442</v>
      </c>
      <c r="D66" s="58"/>
      <c r="E66" s="60">
        <v>646.1442</v>
      </c>
      <c r="F66" s="60">
        <v>487.8168</v>
      </c>
      <c r="G66" s="59">
        <v>158.3274</v>
      </c>
      <c r="H66" s="58"/>
      <c r="I66" s="65"/>
      <c r="J66" s="29"/>
      <c r="K66" s="29"/>
      <c r="L66" s="58"/>
      <c r="M66" s="58"/>
      <c r="N66" s="58"/>
      <c r="O66" s="58"/>
    </row>
    <row r="67" spans="1:15" s="43" customFormat="1" ht="22.5" customHeight="1">
      <c r="A67" s="56" t="s">
        <v>312</v>
      </c>
      <c r="B67" s="54" t="s">
        <v>313</v>
      </c>
      <c r="C67" s="29">
        <f t="shared" si="1"/>
        <v>15</v>
      </c>
      <c r="D67" s="58"/>
      <c r="E67" s="60">
        <v>15</v>
      </c>
      <c r="F67" s="60">
        <v>15</v>
      </c>
      <c r="G67" s="59"/>
      <c r="H67" s="58"/>
      <c r="I67" s="65"/>
      <c r="J67" s="29"/>
      <c r="K67" s="29"/>
      <c r="L67" s="58"/>
      <c r="M67" s="58"/>
      <c r="N67" s="58"/>
      <c r="O67" s="58"/>
    </row>
    <row r="68" spans="1:15" s="43" customFormat="1" ht="22.5" customHeight="1">
      <c r="A68" s="56" t="s">
        <v>314</v>
      </c>
      <c r="B68" s="54" t="s">
        <v>315</v>
      </c>
      <c r="C68" s="29">
        <f t="shared" si="1"/>
        <v>15</v>
      </c>
      <c r="D68" s="58"/>
      <c r="E68" s="60">
        <v>15</v>
      </c>
      <c r="F68" s="60">
        <v>15</v>
      </c>
      <c r="G68" s="59"/>
      <c r="H68" s="58"/>
      <c r="I68" s="65"/>
      <c r="J68" s="29"/>
      <c r="K68" s="29"/>
      <c r="L68" s="58"/>
      <c r="M68" s="58"/>
      <c r="N68" s="58"/>
      <c r="O68" s="58"/>
    </row>
    <row r="69" spans="1:15" s="43" customFormat="1" ht="22.5" customHeight="1">
      <c r="A69" s="56" t="s">
        <v>316</v>
      </c>
      <c r="B69" s="54" t="s">
        <v>317</v>
      </c>
      <c r="C69" s="29">
        <f>C70+C71</f>
        <v>57028.2778</v>
      </c>
      <c r="D69" s="58"/>
      <c r="E69" s="60">
        <v>56025.0178</v>
      </c>
      <c r="F69" s="58"/>
      <c r="G69" s="59">
        <f>G70+G71</f>
        <v>56025.0178</v>
      </c>
      <c r="H69" s="58"/>
      <c r="I69" s="65"/>
      <c r="J69" s="29"/>
      <c r="K69" s="29"/>
      <c r="L69" s="58"/>
      <c r="M69" s="58"/>
      <c r="N69" s="58"/>
      <c r="O69" s="58"/>
    </row>
    <row r="70" spans="1:15" s="43" customFormat="1" ht="22.5" customHeight="1">
      <c r="A70" s="56" t="s">
        <v>318</v>
      </c>
      <c r="B70" s="54" t="s">
        <v>319</v>
      </c>
      <c r="C70" s="29">
        <f>D73+E70</f>
        <v>53161.8576</v>
      </c>
      <c r="D70" s="58"/>
      <c r="E70" s="59">
        <v>52158.5976</v>
      </c>
      <c r="F70" s="58"/>
      <c r="G70" s="59">
        <v>52158.5976</v>
      </c>
      <c r="H70" s="58"/>
      <c r="I70" s="65"/>
      <c r="J70" s="29"/>
      <c r="K70" s="29"/>
      <c r="L70" s="58"/>
      <c r="M70" s="58"/>
      <c r="N70" s="58"/>
      <c r="O70" s="58"/>
    </row>
    <row r="71" spans="1:15" s="43" customFormat="1" ht="22.5" customHeight="1">
      <c r="A71" s="56" t="s">
        <v>320</v>
      </c>
      <c r="B71" s="54" t="s">
        <v>321</v>
      </c>
      <c r="C71" s="29">
        <f t="shared" si="1"/>
        <v>3866.4202</v>
      </c>
      <c r="D71" s="58"/>
      <c r="E71" s="60">
        <v>3866.4202</v>
      </c>
      <c r="F71" s="58"/>
      <c r="G71" s="59">
        <v>3866.4202</v>
      </c>
      <c r="H71" s="58"/>
      <c r="I71" s="65"/>
      <c r="J71" s="29"/>
      <c r="K71" s="29"/>
      <c r="L71" s="58"/>
      <c r="M71" s="58"/>
      <c r="N71" s="58"/>
      <c r="O71" s="58"/>
    </row>
    <row r="72" spans="1:15" s="43" customFormat="1" ht="22.5" customHeight="1">
      <c r="A72" s="56" t="s">
        <v>322</v>
      </c>
      <c r="B72" s="54" t="s">
        <v>323</v>
      </c>
      <c r="C72" s="29">
        <f>D72</f>
        <v>1003.26</v>
      </c>
      <c r="D72" s="58">
        <f>D73</f>
        <v>1003.26</v>
      </c>
      <c r="E72" s="60">
        <v>0</v>
      </c>
      <c r="F72" s="58">
        <f>F73</f>
        <v>1003.26</v>
      </c>
      <c r="G72" s="59"/>
      <c r="H72" s="58"/>
      <c r="I72" s="65"/>
      <c r="J72" s="29"/>
      <c r="K72" s="29"/>
      <c r="L72" s="58"/>
      <c r="M72" s="58"/>
      <c r="N72" s="58"/>
      <c r="O72" s="58"/>
    </row>
    <row r="73" spans="1:15" s="43" customFormat="1" ht="22.5" customHeight="1">
      <c r="A73" s="56" t="s">
        <v>324</v>
      </c>
      <c r="B73" s="54" t="s">
        <v>325</v>
      </c>
      <c r="C73" s="29">
        <f>D73</f>
        <v>1003.26</v>
      </c>
      <c r="D73" s="58">
        <v>1003.26</v>
      </c>
      <c r="E73" s="57">
        <v>0</v>
      </c>
      <c r="F73" s="58">
        <v>1003.26</v>
      </c>
      <c r="G73" s="59"/>
      <c r="H73" s="58"/>
      <c r="I73" s="65"/>
      <c r="J73" s="29"/>
      <c r="K73" s="29"/>
      <c r="L73" s="58"/>
      <c r="M73" s="58"/>
      <c r="N73" s="58"/>
      <c r="O73" s="58"/>
    </row>
    <row r="74" spans="1:15" s="42" customFormat="1" ht="22.5" customHeight="1">
      <c r="A74" s="56" t="s">
        <v>326</v>
      </c>
      <c r="B74" s="54" t="s">
        <v>327</v>
      </c>
      <c r="C74" s="29">
        <f aca="true" t="shared" si="2" ref="C72:C89">D74+E74</f>
        <v>2.2</v>
      </c>
      <c r="D74" s="55"/>
      <c r="E74" s="62">
        <v>2.2</v>
      </c>
      <c r="F74" s="62">
        <v>2.2</v>
      </c>
      <c r="G74" s="64"/>
      <c r="H74" s="55"/>
      <c r="I74" s="65"/>
      <c r="J74" s="29"/>
      <c r="K74" s="29"/>
      <c r="L74" s="55"/>
      <c r="M74" s="55"/>
      <c r="N74" s="55"/>
      <c r="O74" s="55"/>
    </row>
    <row r="75" spans="1:15" s="43" customFormat="1" ht="22.5" customHeight="1">
      <c r="A75" s="56" t="s">
        <v>328</v>
      </c>
      <c r="B75" s="54" t="s">
        <v>329</v>
      </c>
      <c r="C75" s="29">
        <f t="shared" si="2"/>
        <v>2.2</v>
      </c>
      <c r="D75" s="58"/>
      <c r="E75" s="60">
        <v>2.2</v>
      </c>
      <c r="F75" s="60">
        <v>2.2</v>
      </c>
      <c r="G75" s="59"/>
      <c r="H75" s="58"/>
      <c r="I75" s="65"/>
      <c r="J75" s="29"/>
      <c r="K75" s="29"/>
      <c r="L75" s="58"/>
      <c r="M75" s="58"/>
      <c r="N75" s="58"/>
      <c r="O75" s="58"/>
    </row>
    <row r="76" spans="1:15" s="43" customFormat="1" ht="22.5" customHeight="1">
      <c r="A76" s="56" t="s">
        <v>330</v>
      </c>
      <c r="B76" s="54" t="s">
        <v>331</v>
      </c>
      <c r="C76" s="29">
        <f t="shared" si="2"/>
        <v>2.2</v>
      </c>
      <c r="D76" s="58"/>
      <c r="E76" s="60">
        <v>2.2</v>
      </c>
      <c r="F76" s="60">
        <v>2.2</v>
      </c>
      <c r="G76" s="59"/>
      <c r="H76" s="58"/>
      <c r="I76" s="65"/>
      <c r="J76" s="29"/>
      <c r="K76" s="29"/>
      <c r="L76" s="58"/>
      <c r="M76" s="58"/>
      <c r="N76" s="58"/>
      <c r="O76" s="58"/>
    </row>
    <row r="77" spans="1:15" s="42" customFormat="1" ht="22.5" customHeight="1">
      <c r="A77" s="56" t="s">
        <v>332</v>
      </c>
      <c r="B77" s="54" t="s">
        <v>333</v>
      </c>
      <c r="C77" s="29">
        <f t="shared" si="2"/>
        <v>18</v>
      </c>
      <c r="D77" s="55">
        <v>0</v>
      </c>
      <c r="E77" s="66">
        <v>18</v>
      </c>
      <c r="F77" s="62">
        <v>18</v>
      </c>
      <c r="G77" s="64"/>
      <c r="H77" s="55"/>
      <c r="I77" s="65"/>
      <c r="J77" s="29"/>
      <c r="K77" s="29"/>
      <c r="L77" s="55"/>
      <c r="M77" s="55"/>
      <c r="N77" s="55"/>
      <c r="O77" s="55"/>
    </row>
    <row r="78" spans="1:15" s="42" customFormat="1" ht="22.5" customHeight="1">
      <c r="A78" s="56" t="s">
        <v>334</v>
      </c>
      <c r="B78" s="54" t="s">
        <v>335</v>
      </c>
      <c r="C78" s="29">
        <f t="shared" si="2"/>
        <v>18</v>
      </c>
      <c r="D78" s="55">
        <v>0</v>
      </c>
      <c r="E78" s="66">
        <v>18</v>
      </c>
      <c r="F78" s="62">
        <v>18</v>
      </c>
      <c r="G78" s="64"/>
      <c r="H78" s="55"/>
      <c r="I78" s="65"/>
      <c r="J78" s="29"/>
      <c r="K78" s="29"/>
      <c r="L78" s="55"/>
      <c r="M78" s="55"/>
      <c r="N78" s="55"/>
      <c r="O78" s="55"/>
    </row>
    <row r="79" spans="1:15" s="42" customFormat="1" ht="22.5" customHeight="1">
      <c r="A79" s="56" t="s">
        <v>336</v>
      </c>
      <c r="B79" s="54" t="s">
        <v>337</v>
      </c>
      <c r="C79" s="29">
        <f t="shared" si="2"/>
        <v>18</v>
      </c>
      <c r="D79" s="55">
        <v>0</v>
      </c>
      <c r="E79" s="66">
        <v>18</v>
      </c>
      <c r="F79" s="62">
        <v>18</v>
      </c>
      <c r="G79" s="64"/>
      <c r="H79" s="55"/>
      <c r="I79" s="65"/>
      <c r="J79" s="29"/>
      <c r="K79" s="29"/>
      <c r="L79" s="55"/>
      <c r="M79" s="55"/>
      <c r="N79" s="55"/>
      <c r="O79" s="55"/>
    </row>
    <row r="80" spans="1:15" s="42" customFormat="1" ht="22.5" customHeight="1">
      <c r="A80" s="56" t="s">
        <v>338</v>
      </c>
      <c r="B80" s="54" t="s">
        <v>339</v>
      </c>
      <c r="C80" s="29">
        <f t="shared" si="2"/>
        <v>89.30619899999999</v>
      </c>
      <c r="D80" s="62">
        <f>D81</f>
        <v>76.30619899999999</v>
      </c>
      <c r="E80" s="62">
        <v>13</v>
      </c>
      <c r="F80" s="62">
        <f>F81</f>
        <v>89.30619899999999</v>
      </c>
      <c r="G80" s="64"/>
      <c r="H80" s="55"/>
      <c r="I80" s="65"/>
      <c r="J80" s="29"/>
      <c r="K80" s="29"/>
      <c r="L80" s="55"/>
      <c r="M80" s="55"/>
      <c r="N80" s="55"/>
      <c r="O80" s="55"/>
    </row>
    <row r="81" spans="1:15" s="43" customFormat="1" ht="22.5" customHeight="1">
      <c r="A81" s="56" t="s">
        <v>340</v>
      </c>
      <c r="B81" s="54" t="s">
        <v>341</v>
      </c>
      <c r="C81" s="29">
        <f t="shared" si="2"/>
        <v>89.30619899999999</v>
      </c>
      <c r="D81" s="60">
        <f>D82+D83</f>
        <v>76.30619899999999</v>
      </c>
      <c r="E81" s="60">
        <v>13</v>
      </c>
      <c r="F81" s="60">
        <f>F82+F83</f>
        <v>89.30619899999999</v>
      </c>
      <c r="G81" s="59"/>
      <c r="H81" s="58"/>
      <c r="I81" s="65"/>
      <c r="J81" s="29"/>
      <c r="K81" s="29"/>
      <c r="L81" s="58"/>
      <c r="M81" s="58"/>
      <c r="N81" s="58"/>
      <c r="O81" s="58"/>
    </row>
    <row r="82" spans="1:15" s="43" customFormat="1" ht="22.5" customHeight="1">
      <c r="A82" s="56" t="s">
        <v>342</v>
      </c>
      <c r="B82" s="54" t="s">
        <v>201</v>
      </c>
      <c r="C82" s="29">
        <f>D82</f>
        <v>76.30619899999999</v>
      </c>
      <c r="D82" s="57">
        <v>76.30619899999999</v>
      </c>
      <c r="E82" s="67"/>
      <c r="F82" s="68">
        <v>76.30619899999999</v>
      </c>
      <c r="G82" s="59"/>
      <c r="H82" s="58"/>
      <c r="I82" s="65"/>
      <c r="J82" s="29"/>
      <c r="K82" s="29"/>
      <c r="L82" s="58"/>
      <c r="M82" s="58"/>
      <c r="N82" s="58"/>
      <c r="O82" s="58"/>
    </row>
    <row r="83" spans="1:15" s="43" customFormat="1" ht="22.5" customHeight="1">
      <c r="A83" s="56" t="s">
        <v>343</v>
      </c>
      <c r="B83" s="54" t="s">
        <v>344</v>
      </c>
      <c r="C83" s="29">
        <f t="shared" si="2"/>
        <v>13</v>
      </c>
      <c r="D83" s="58"/>
      <c r="E83" s="60">
        <v>13</v>
      </c>
      <c r="F83" s="68">
        <v>13</v>
      </c>
      <c r="G83" s="59"/>
      <c r="H83" s="58"/>
      <c r="I83" s="65"/>
      <c r="J83" s="29"/>
      <c r="K83" s="29"/>
      <c r="L83" s="58"/>
      <c r="M83" s="58"/>
      <c r="N83" s="58"/>
      <c r="O83" s="58"/>
    </row>
    <row r="84" spans="1:15" s="42" customFormat="1" ht="22.5" customHeight="1">
      <c r="A84" s="56" t="s">
        <v>345</v>
      </c>
      <c r="B84" s="54" t="s">
        <v>346</v>
      </c>
      <c r="C84" s="29">
        <f t="shared" si="2"/>
        <v>24.3</v>
      </c>
      <c r="D84" s="55"/>
      <c r="E84" s="62">
        <v>24.3</v>
      </c>
      <c r="F84" s="62">
        <v>24.3</v>
      </c>
      <c r="G84" s="64"/>
      <c r="H84" s="55"/>
      <c r="I84" s="65"/>
      <c r="J84" s="29"/>
      <c r="K84" s="29"/>
      <c r="L84" s="55"/>
      <c r="M84" s="55"/>
      <c r="N84" s="55"/>
      <c r="O84" s="55"/>
    </row>
    <row r="85" spans="1:15" s="43" customFormat="1" ht="22.5" customHeight="1">
      <c r="A85" s="56" t="s">
        <v>347</v>
      </c>
      <c r="B85" s="54" t="s">
        <v>348</v>
      </c>
      <c r="C85" s="29">
        <f t="shared" si="2"/>
        <v>24.3</v>
      </c>
      <c r="D85" s="58"/>
      <c r="E85" s="60">
        <v>24.3</v>
      </c>
      <c r="F85" s="60">
        <v>24.3</v>
      </c>
      <c r="G85" s="59"/>
      <c r="H85" s="58"/>
      <c r="I85" s="65"/>
      <c r="J85" s="29"/>
      <c r="K85" s="29"/>
      <c r="L85" s="58"/>
      <c r="M85" s="58"/>
      <c r="N85" s="58"/>
      <c r="O85" s="58"/>
    </row>
    <row r="86" spans="1:15" s="43" customFormat="1" ht="22.5" customHeight="1">
      <c r="A86" s="56" t="s">
        <v>349</v>
      </c>
      <c r="B86" s="54" t="s">
        <v>350</v>
      </c>
      <c r="C86" s="29">
        <f t="shared" si="2"/>
        <v>24.3</v>
      </c>
      <c r="D86" s="58"/>
      <c r="E86" s="60">
        <v>24.3</v>
      </c>
      <c r="F86" s="60">
        <v>24.3</v>
      </c>
      <c r="G86" s="59"/>
      <c r="H86" s="58"/>
      <c r="I86" s="65"/>
      <c r="J86" s="29"/>
      <c r="K86" s="29"/>
      <c r="L86" s="58"/>
      <c r="M86" s="58"/>
      <c r="N86" s="58"/>
      <c r="O86" s="58"/>
    </row>
    <row r="87" spans="1:15" s="42" customFormat="1" ht="22.5" customHeight="1">
      <c r="A87" s="56" t="s">
        <v>351</v>
      </c>
      <c r="B87" s="54" t="s">
        <v>352</v>
      </c>
      <c r="C87" s="29">
        <f t="shared" si="2"/>
        <v>15</v>
      </c>
      <c r="D87" s="55"/>
      <c r="E87" s="62">
        <v>15</v>
      </c>
      <c r="F87" s="62">
        <v>15</v>
      </c>
      <c r="G87" s="64"/>
      <c r="H87" s="55"/>
      <c r="I87" s="65"/>
      <c r="J87" s="29"/>
      <c r="K87" s="29"/>
      <c r="L87" s="55"/>
      <c r="M87" s="55"/>
      <c r="N87" s="55"/>
      <c r="O87" s="55"/>
    </row>
    <row r="88" spans="1:15" s="43" customFormat="1" ht="22.5" customHeight="1">
      <c r="A88" s="56" t="s">
        <v>353</v>
      </c>
      <c r="B88" s="54" t="s">
        <v>352</v>
      </c>
      <c r="C88" s="29">
        <f t="shared" si="2"/>
        <v>15</v>
      </c>
      <c r="D88" s="58"/>
      <c r="E88" s="60">
        <v>15</v>
      </c>
      <c r="F88" s="60">
        <v>15</v>
      </c>
      <c r="G88" s="59"/>
      <c r="H88" s="58"/>
      <c r="I88" s="65"/>
      <c r="J88" s="29"/>
      <c r="K88" s="29"/>
      <c r="L88" s="58"/>
      <c r="M88" s="58"/>
      <c r="N88" s="58"/>
      <c r="O88" s="58"/>
    </row>
    <row r="89" spans="1:15" s="43" customFormat="1" ht="22.5" customHeight="1">
      <c r="A89" s="56" t="s">
        <v>354</v>
      </c>
      <c r="B89" s="54" t="s">
        <v>355</v>
      </c>
      <c r="C89" s="29">
        <f t="shared" si="2"/>
        <v>15</v>
      </c>
      <c r="D89" s="58"/>
      <c r="E89" s="60">
        <v>15</v>
      </c>
      <c r="F89" s="60">
        <v>15</v>
      </c>
      <c r="G89" s="59"/>
      <c r="H89" s="58"/>
      <c r="I89" s="65"/>
      <c r="J89" s="29"/>
      <c r="K89" s="29"/>
      <c r="L89" s="58"/>
      <c r="M89" s="58"/>
      <c r="N89" s="58"/>
      <c r="O89" s="58"/>
    </row>
  </sheetData>
  <sheetProtection/>
  <mergeCells count="41">
    <mergeCell ref="A1:O1"/>
    <mergeCell ref="A2:C2"/>
    <mergeCell ref="F3:H3"/>
    <mergeCell ref="J3:N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4:J5"/>
    <mergeCell ref="K4:K5"/>
    <mergeCell ref="L4:L5"/>
    <mergeCell ref="M4:M5"/>
    <mergeCell ref="N4:N5"/>
    <mergeCell ref="O3:O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28.57421875" style="0" customWidth="1"/>
    <col min="2" max="2" width="25.140625" style="0" customWidth="1"/>
    <col min="3" max="3" width="22.140625" style="0" customWidth="1"/>
    <col min="4" max="4" width="22.8515625" style="0" customWidth="1"/>
    <col min="5" max="5" width="19.57421875" style="0" customWidth="1"/>
    <col min="6" max="6" width="17.8515625" style="0" customWidth="1"/>
    <col min="7" max="7" width="8.00390625" style="0" customWidth="1"/>
  </cols>
  <sheetData>
    <row r="1" spans="1:6" ht="30" customHeight="1">
      <c r="A1" s="34" t="s">
        <v>356</v>
      </c>
      <c r="B1" s="34"/>
      <c r="C1" s="34"/>
      <c r="D1" s="34"/>
      <c r="E1" s="34"/>
      <c r="F1" s="34"/>
    </row>
    <row r="2" spans="1:6" ht="22.5" customHeight="1">
      <c r="A2" s="35" t="s">
        <v>1</v>
      </c>
      <c r="B2" s="35"/>
      <c r="C2" s="36"/>
      <c r="D2" s="36"/>
      <c r="E2" s="36"/>
      <c r="F2" s="37" t="s">
        <v>2</v>
      </c>
    </row>
    <row r="3" spans="1:6" ht="15" customHeight="1">
      <c r="A3" s="38" t="s">
        <v>357</v>
      </c>
      <c r="B3" s="38" t="s">
        <v>358</v>
      </c>
      <c r="C3" s="38" t="s">
        <v>359</v>
      </c>
      <c r="D3" s="38"/>
      <c r="E3" s="38"/>
      <c r="F3" s="38" t="s">
        <v>360</v>
      </c>
    </row>
    <row r="4" spans="1:6" ht="15" customHeight="1">
      <c r="A4" s="38"/>
      <c r="B4" s="38"/>
      <c r="C4" s="38" t="s">
        <v>130</v>
      </c>
      <c r="D4" s="38" t="s">
        <v>361</v>
      </c>
      <c r="E4" s="38" t="s">
        <v>362</v>
      </c>
      <c r="F4" s="38"/>
    </row>
    <row r="5" spans="1:6" s="33" customFormat="1" ht="27" customHeight="1">
      <c r="A5" s="39">
        <v>5</v>
      </c>
      <c r="B5" s="39"/>
      <c r="C5" s="39"/>
      <c r="D5" s="39"/>
      <c r="E5" s="39"/>
      <c r="F5" s="40">
        <v>5</v>
      </c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9">
    <mergeCell ref="A1:F1"/>
    <mergeCell ref="A2:B2"/>
    <mergeCell ref="C3:E3"/>
    <mergeCell ref="A3:A4"/>
    <mergeCell ref="B3:B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showGridLines="0" showZeros="0" workbookViewId="0" topLeftCell="A1">
      <pane ySplit="4" topLeftCell="A5" activePane="bottomLeft" state="frozen"/>
      <selection pane="bottomLeft" activeCell="A6" sqref="A6:A77"/>
    </sheetView>
  </sheetViews>
  <sheetFormatPr defaultColWidth="9.140625" defaultRowHeight="24" customHeight="1"/>
  <cols>
    <col min="1" max="1" width="25.140625" style="12" customWidth="1"/>
    <col min="2" max="2" width="18.00390625" style="11" customWidth="1"/>
    <col min="3" max="3" width="16.421875" style="11" customWidth="1"/>
    <col min="4" max="11" width="14.8515625" style="11" customWidth="1"/>
    <col min="12" max="12" width="8.00390625" style="11" customWidth="1"/>
    <col min="13" max="16384" width="9.140625" style="11" customWidth="1"/>
  </cols>
  <sheetData>
    <row r="1" spans="1:11" s="11" customFormat="1" ht="24" customHeight="1">
      <c r="A1" s="13" t="s">
        <v>363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1" s="11" customFormat="1" ht="24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 t="s">
        <v>2</v>
      </c>
    </row>
    <row r="3" spans="1:11" s="11" customFormat="1" ht="24" customHeight="1">
      <c r="A3" s="19" t="s">
        <v>364</v>
      </c>
      <c r="B3" s="20" t="s">
        <v>365</v>
      </c>
      <c r="C3" s="20" t="s">
        <v>126</v>
      </c>
      <c r="D3" s="19" t="s">
        <v>366</v>
      </c>
      <c r="E3" s="19"/>
      <c r="F3" s="19"/>
      <c r="G3" s="19" t="s">
        <v>367</v>
      </c>
      <c r="H3" s="19"/>
      <c r="I3" s="19"/>
      <c r="J3" s="19" t="s">
        <v>175</v>
      </c>
      <c r="K3" s="19" t="s">
        <v>176</v>
      </c>
    </row>
    <row r="4" spans="1:11" s="11" customFormat="1" ht="24" customHeight="1">
      <c r="A4" s="21"/>
      <c r="B4" s="22"/>
      <c r="C4" s="22"/>
      <c r="D4" s="21" t="s">
        <v>179</v>
      </c>
      <c r="E4" s="21" t="s">
        <v>180</v>
      </c>
      <c r="F4" s="21" t="s">
        <v>182</v>
      </c>
      <c r="G4" s="21" t="s">
        <v>179</v>
      </c>
      <c r="H4" s="21" t="s">
        <v>180</v>
      </c>
      <c r="I4" s="21" t="s">
        <v>182</v>
      </c>
      <c r="J4" s="21"/>
      <c r="K4" s="21"/>
    </row>
    <row r="5" spans="1:11" s="11" customFormat="1" ht="24" customHeight="1">
      <c r="A5" s="23" t="s">
        <v>126</v>
      </c>
      <c r="B5" s="24" t="s">
        <v>186</v>
      </c>
      <c r="C5" s="25">
        <f>SUM(D5:E5)</f>
        <v>59668.63999999999</v>
      </c>
      <c r="D5" s="25">
        <f>SUM(D6:D77)</f>
        <v>3168.6400000000003</v>
      </c>
      <c r="E5" s="25">
        <f>SUM(E6:E77)</f>
        <v>56499.99999999999</v>
      </c>
      <c r="F5" s="26"/>
      <c r="G5" s="26"/>
      <c r="H5" s="26"/>
      <c r="I5" s="26"/>
      <c r="J5" s="26"/>
      <c r="K5" s="26"/>
    </row>
    <row r="6" spans="1:11" s="11" customFormat="1" ht="24" customHeight="1">
      <c r="A6" s="27" t="s">
        <v>368</v>
      </c>
      <c r="B6" s="24" t="s">
        <v>186</v>
      </c>
      <c r="C6" s="25">
        <f aca="true" t="shared" si="0" ref="C6:C37">SUM(D6:E6)</f>
        <v>24.3</v>
      </c>
      <c r="D6" s="28">
        <v>24.3</v>
      </c>
      <c r="E6" s="29"/>
      <c r="F6" s="28"/>
      <c r="G6" s="28"/>
      <c r="H6" s="28"/>
      <c r="I6" s="28"/>
      <c r="J6" s="28"/>
      <c r="K6" s="28"/>
    </row>
    <row r="7" spans="1:11" s="11" customFormat="1" ht="24" customHeight="1">
      <c r="A7" s="27" t="s">
        <v>369</v>
      </c>
      <c r="B7" s="24" t="s">
        <v>186</v>
      </c>
      <c r="C7" s="25">
        <f t="shared" si="0"/>
        <v>40</v>
      </c>
      <c r="D7" s="28">
        <v>40</v>
      </c>
      <c r="E7" s="29"/>
      <c r="F7" s="28"/>
      <c r="G7" s="28"/>
      <c r="H7" s="28"/>
      <c r="I7" s="28"/>
      <c r="J7" s="28"/>
      <c r="K7" s="28"/>
    </row>
    <row r="8" spans="1:11" s="11" customFormat="1" ht="24" customHeight="1">
      <c r="A8" s="27" t="s">
        <v>370</v>
      </c>
      <c r="B8" s="24" t="s">
        <v>186</v>
      </c>
      <c r="C8" s="25">
        <f t="shared" si="0"/>
        <v>19.94</v>
      </c>
      <c r="D8" s="28">
        <v>19.94</v>
      </c>
      <c r="E8" s="29"/>
      <c r="F8" s="28"/>
      <c r="G8" s="28"/>
      <c r="H8" s="28"/>
      <c r="I8" s="28"/>
      <c r="J8" s="28"/>
      <c r="K8" s="28"/>
    </row>
    <row r="9" spans="1:11" s="11" customFormat="1" ht="24" customHeight="1">
      <c r="A9" s="27" t="s">
        <v>371</v>
      </c>
      <c r="B9" s="24" t="s">
        <v>186</v>
      </c>
      <c r="C9" s="25">
        <f t="shared" si="0"/>
        <v>18</v>
      </c>
      <c r="D9" s="28">
        <v>18</v>
      </c>
      <c r="E9" s="29"/>
      <c r="F9" s="28"/>
      <c r="G9" s="28"/>
      <c r="H9" s="28"/>
      <c r="I9" s="28"/>
      <c r="J9" s="28"/>
      <c r="K9" s="28"/>
    </row>
    <row r="10" spans="1:11" s="11" customFormat="1" ht="24" customHeight="1">
      <c r="A10" s="27" t="s">
        <v>372</v>
      </c>
      <c r="B10" s="24" t="s">
        <v>186</v>
      </c>
      <c r="C10" s="25">
        <f t="shared" si="0"/>
        <v>260</v>
      </c>
      <c r="D10" s="28">
        <v>260</v>
      </c>
      <c r="E10" s="29"/>
      <c r="F10" s="28"/>
      <c r="G10" s="28"/>
      <c r="H10" s="28"/>
      <c r="I10" s="28"/>
      <c r="J10" s="28"/>
      <c r="K10" s="28"/>
    </row>
    <row r="11" spans="1:11" s="11" customFormat="1" ht="24" customHeight="1">
      <c r="A11" s="27" t="s">
        <v>373</v>
      </c>
      <c r="B11" s="24" t="s">
        <v>186</v>
      </c>
      <c r="C11" s="25">
        <f t="shared" si="0"/>
        <v>31</v>
      </c>
      <c r="D11" s="28">
        <v>31</v>
      </c>
      <c r="E11" s="29"/>
      <c r="F11" s="28"/>
      <c r="G11" s="28"/>
      <c r="H11" s="28"/>
      <c r="I11" s="28"/>
      <c r="J11" s="28"/>
      <c r="K11" s="28"/>
    </row>
    <row r="12" spans="1:11" s="11" customFormat="1" ht="24" customHeight="1">
      <c r="A12" s="27" t="s">
        <v>374</v>
      </c>
      <c r="B12" s="24" t="s">
        <v>186</v>
      </c>
      <c r="C12" s="25">
        <f t="shared" si="0"/>
        <v>668.64</v>
      </c>
      <c r="D12" s="28">
        <v>668.64</v>
      </c>
      <c r="E12" s="29"/>
      <c r="F12" s="28"/>
      <c r="G12" s="28"/>
      <c r="H12" s="28"/>
      <c r="I12" s="28"/>
      <c r="J12" s="28"/>
      <c r="K12" s="28"/>
    </row>
    <row r="13" spans="1:11" s="11" customFormat="1" ht="24" customHeight="1">
      <c r="A13" s="27" t="s">
        <v>375</v>
      </c>
      <c r="B13" s="24" t="s">
        <v>186</v>
      </c>
      <c r="C13" s="25">
        <f t="shared" si="0"/>
        <v>9</v>
      </c>
      <c r="D13" s="28">
        <v>9</v>
      </c>
      <c r="E13" s="29"/>
      <c r="F13" s="28"/>
      <c r="G13" s="28"/>
      <c r="H13" s="28"/>
      <c r="I13" s="28"/>
      <c r="J13" s="28"/>
      <c r="K13" s="28"/>
    </row>
    <row r="14" spans="1:11" s="11" customFormat="1" ht="24" customHeight="1">
      <c r="A14" s="27" t="s">
        <v>376</v>
      </c>
      <c r="B14" s="24" t="s">
        <v>186</v>
      </c>
      <c r="C14" s="25">
        <f t="shared" si="0"/>
        <v>158.3274</v>
      </c>
      <c r="D14" s="28">
        <v>0</v>
      </c>
      <c r="E14" s="29">
        <v>158.3274</v>
      </c>
      <c r="F14" s="28"/>
      <c r="G14" s="28"/>
      <c r="H14" s="28"/>
      <c r="I14" s="28"/>
      <c r="J14" s="28"/>
      <c r="K14" s="28"/>
    </row>
    <row r="15" spans="1:11" s="11" customFormat="1" ht="24" customHeight="1">
      <c r="A15" s="27" t="s">
        <v>377</v>
      </c>
      <c r="B15" s="24" t="s">
        <v>186</v>
      </c>
      <c r="C15" s="25">
        <f t="shared" si="0"/>
        <v>286</v>
      </c>
      <c r="D15" s="28">
        <v>286</v>
      </c>
      <c r="E15" s="29"/>
      <c r="F15" s="28"/>
      <c r="G15" s="28"/>
      <c r="H15" s="28"/>
      <c r="I15" s="28"/>
      <c r="J15" s="28"/>
      <c r="K15" s="28"/>
    </row>
    <row r="16" spans="1:11" s="11" customFormat="1" ht="24" customHeight="1">
      <c r="A16" s="27" t="s">
        <v>378</v>
      </c>
      <c r="B16" s="24" t="s">
        <v>186</v>
      </c>
      <c r="C16" s="25">
        <f t="shared" si="0"/>
        <v>10</v>
      </c>
      <c r="D16" s="28">
        <v>10</v>
      </c>
      <c r="E16" s="29"/>
      <c r="F16" s="28"/>
      <c r="G16" s="28"/>
      <c r="H16" s="28"/>
      <c r="I16" s="28"/>
      <c r="J16" s="28"/>
      <c r="K16" s="28"/>
    </row>
    <row r="17" spans="1:11" s="11" customFormat="1" ht="24" customHeight="1">
      <c r="A17" s="27" t="s">
        <v>379</v>
      </c>
      <c r="B17" s="24" t="s">
        <v>186</v>
      </c>
      <c r="C17" s="25">
        <f t="shared" si="0"/>
        <v>24.0768</v>
      </c>
      <c r="D17" s="28">
        <v>24.0768</v>
      </c>
      <c r="E17" s="29"/>
      <c r="F17" s="28"/>
      <c r="G17" s="28"/>
      <c r="H17" s="28"/>
      <c r="I17" s="28"/>
      <c r="J17" s="28"/>
      <c r="K17" s="28"/>
    </row>
    <row r="18" spans="1:11" s="11" customFormat="1" ht="24" customHeight="1">
      <c r="A18" s="27" t="s">
        <v>380</v>
      </c>
      <c r="B18" s="24" t="s">
        <v>186</v>
      </c>
      <c r="C18" s="25">
        <f t="shared" si="0"/>
        <v>167.74</v>
      </c>
      <c r="D18" s="28">
        <v>167.74</v>
      </c>
      <c r="E18" s="29"/>
      <c r="F18" s="28"/>
      <c r="G18" s="28"/>
      <c r="H18" s="28"/>
      <c r="I18" s="28"/>
      <c r="J18" s="28"/>
      <c r="K18" s="28"/>
    </row>
    <row r="19" spans="1:11" s="11" customFormat="1" ht="24" customHeight="1">
      <c r="A19" s="27" t="s">
        <v>381</v>
      </c>
      <c r="B19" s="24" t="s">
        <v>186</v>
      </c>
      <c r="C19" s="25">
        <f t="shared" si="0"/>
        <v>527.7579</v>
      </c>
      <c r="D19" s="28">
        <v>0</v>
      </c>
      <c r="E19" s="29">
        <v>527.7579</v>
      </c>
      <c r="F19" s="28"/>
      <c r="G19" s="28"/>
      <c r="H19" s="28"/>
      <c r="I19" s="28"/>
      <c r="J19" s="28"/>
      <c r="K19" s="28"/>
    </row>
    <row r="20" spans="1:11" s="11" customFormat="1" ht="24" customHeight="1">
      <c r="A20" s="27" t="s">
        <v>382</v>
      </c>
      <c r="B20" s="24" t="s">
        <v>186</v>
      </c>
      <c r="C20" s="25">
        <f t="shared" si="0"/>
        <v>131.9395</v>
      </c>
      <c r="D20" s="28">
        <v>0</v>
      </c>
      <c r="E20" s="29">
        <v>131.9395</v>
      </c>
      <c r="F20" s="28"/>
      <c r="G20" s="28"/>
      <c r="H20" s="28"/>
      <c r="I20" s="28"/>
      <c r="J20" s="28"/>
      <c r="K20" s="28"/>
    </row>
    <row r="21" spans="1:11" s="11" customFormat="1" ht="24" customHeight="1">
      <c r="A21" s="27" t="s">
        <v>383</v>
      </c>
      <c r="B21" s="24" t="s">
        <v>186</v>
      </c>
      <c r="C21" s="25">
        <f t="shared" si="0"/>
        <v>575.8498</v>
      </c>
      <c r="D21" s="28">
        <v>0</v>
      </c>
      <c r="E21" s="29">
        <v>575.8498</v>
      </c>
      <c r="F21" s="28"/>
      <c r="G21" s="28"/>
      <c r="H21" s="28"/>
      <c r="I21" s="28"/>
      <c r="J21" s="28"/>
      <c r="K21" s="28"/>
    </row>
    <row r="22" spans="1:11" s="11" customFormat="1" ht="24" customHeight="1">
      <c r="A22" s="27" t="s">
        <v>384</v>
      </c>
      <c r="B22" s="24" t="s">
        <v>186</v>
      </c>
      <c r="C22" s="25">
        <f t="shared" si="0"/>
        <v>1311.4783</v>
      </c>
      <c r="D22" s="28">
        <v>0</v>
      </c>
      <c r="E22" s="29">
        <v>1311.4783</v>
      </c>
      <c r="F22" s="28"/>
      <c r="G22" s="28"/>
      <c r="H22" s="28"/>
      <c r="I22" s="28"/>
      <c r="J22" s="28"/>
      <c r="K22" s="28"/>
    </row>
    <row r="23" spans="1:11" s="11" customFormat="1" ht="24" customHeight="1">
      <c r="A23" s="27" t="s">
        <v>385</v>
      </c>
      <c r="B23" s="24" t="s">
        <v>186</v>
      </c>
      <c r="C23" s="25">
        <f t="shared" si="0"/>
        <v>1319.3947</v>
      </c>
      <c r="D23" s="28">
        <v>0</v>
      </c>
      <c r="E23" s="29">
        <v>1319.3947</v>
      </c>
      <c r="F23" s="28"/>
      <c r="G23" s="28"/>
      <c r="H23" s="28"/>
      <c r="I23" s="28"/>
      <c r="J23" s="28"/>
      <c r="K23" s="28"/>
    </row>
    <row r="24" spans="1:11" s="11" customFormat="1" ht="24" customHeight="1">
      <c r="A24" s="27" t="s">
        <v>386</v>
      </c>
      <c r="B24" s="24" t="s">
        <v>186</v>
      </c>
      <c r="C24" s="25">
        <f t="shared" si="0"/>
        <v>41500</v>
      </c>
      <c r="D24" s="28">
        <v>0</v>
      </c>
      <c r="E24" s="29">
        <v>41500</v>
      </c>
      <c r="F24" s="28"/>
      <c r="G24" s="28"/>
      <c r="H24" s="28"/>
      <c r="I24" s="28"/>
      <c r="J24" s="28"/>
      <c r="K24" s="28"/>
    </row>
    <row r="25" spans="1:11" s="11" customFormat="1" ht="24" customHeight="1">
      <c r="A25" s="27" t="s">
        <v>387</v>
      </c>
      <c r="B25" s="24" t="s">
        <v>186</v>
      </c>
      <c r="C25" s="25">
        <f t="shared" si="0"/>
        <v>79.1637</v>
      </c>
      <c r="D25" s="28">
        <v>0</v>
      </c>
      <c r="E25" s="29">
        <v>79.1637</v>
      </c>
      <c r="F25" s="28"/>
      <c r="G25" s="28"/>
      <c r="H25" s="28"/>
      <c r="I25" s="28"/>
      <c r="J25" s="28"/>
      <c r="K25" s="28"/>
    </row>
    <row r="26" spans="1:11" s="11" customFormat="1" ht="24" customHeight="1">
      <c r="A26" s="27" t="s">
        <v>388</v>
      </c>
      <c r="B26" s="24" t="s">
        <v>186</v>
      </c>
      <c r="C26" s="25">
        <f t="shared" si="0"/>
        <v>1770.6276</v>
      </c>
      <c r="D26" s="28">
        <v>0</v>
      </c>
      <c r="E26" s="29">
        <v>1770.6276</v>
      </c>
      <c r="F26" s="28"/>
      <c r="G26" s="28"/>
      <c r="H26" s="28"/>
      <c r="I26" s="28"/>
      <c r="J26" s="28"/>
      <c r="K26" s="28"/>
    </row>
    <row r="27" spans="1:11" s="11" customFormat="1" ht="24" customHeight="1">
      <c r="A27" s="27" t="s">
        <v>389</v>
      </c>
      <c r="B27" s="24" t="s">
        <v>186</v>
      </c>
      <c r="C27" s="25">
        <f t="shared" si="0"/>
        <v>63.3309</v>
      </c>
      <c r="D27" s="28">
        <v>0</v>
      </c>
      <c r="E27" s="29">
        <v>63.3309</v>
      </c>
      <c r="F27" s="28"/>
      <c r="G27" s="28"/>
      <c r="H27" s="28"/>
      <c r="I27" s="28"/>
      <c r="J27" s="28"/>
      <c r="K27" s="28"/>
    </row>
    <row r="28" spans="1:11" s="11" customFormat="1" ht="24" customHeight="1">
      <c r="A28" s="27" t="s">
        <v>390</v>
      </c>
      <c r="B28" s="24" t="s">
        <v>186</v>
      </c>
      <c r="C28" s="25">
        <f t="shared" si="0"/>
        <v>422.2063</v>
      </c>
      <c r="D28" s="28">
        <v>0</v>
      </c>
      <c r="E28" s="29">
        <v>422.2063</v>
      </c>
      <c r="F28" s="28"/>
      <c r="G28" s="28"/>
      <c r="H28" s="28"/>
      <c r="I28" s="28"/>
      <c r="J28" s="28"/>
      <c r="K28" s="28"/>
    </row>
    <row r="29" spans="1:11" s="11" customFormat="1" ht="24" customHeight="1">
      <c r="A29" s="27" t="s">
        <v>391</v>
      </c>
      <c r="B29" s="24" t="s">
        <v>186</v>
      </c>
      <c r="C29" s="25">
        <f t="shared" si="0"/>
        <v>174.16</v>
      </c>
      <c r="D29" s="28">
        <v>0</v>
      </c>
      <c r="E29" s="29">
        <v>174.16</v>
      </c>
      <c r="F29" s="28"/>
      <c r="G29" s="28"/>
      <c r="H29" s="28"/>
      <c r="I29" s="28"/>
      <c r="J29" s="28"/>
      <c r="K29" s="28"/>
    </row>
    <row r="30" spans="1:11" s="11" customFormat="1" ht="24" customHeight="1">
      <c r="A30" s="27" t="s">
        <v>392</v>
      </c>
      <c r="B30" s="24" t="s">
        <v>186</v>
      </c>
      <c r="C30" s="25">
        <f t="shared" si="0"/>
        <v>886.6332</v>
      </c>
      <c r="D30" s="28">
        <v>0</v>
      </c>
      <c r="E30" s="29">
        <v>886.6332</v>
      </c>
      <c r="F30" s="28"/>
      <c r="G30" s="28"/>
      <c r="H30" s="28"/>
      <c r="I30" s="28"/>
      <c r="J30" s="28"/>
      <c r="K30" s="28"/>
    </row>
    <row r="31" spans="1:11" s="11" customFormat="1" ht="24" customHeight="1">
      <c r="A31" s="27" t="s">
        <v>393</v>
      </c>
      <c r="B31" s="24" t="s">
        <v>186</v>
      </c>
      <c r="C31" s="25">
        <f t="shared" si="0"/>
        <v>2414.4922</v>
      </c>
      <c r="D31" s="28">
        <v>0</v>
      </c>
      <c r="E31" s="29">
        <v>2414.4922</v>
      </c>
      <c r="F31" s="28"/>
      <c r="G31" s="28"/>
      <c r="H31" s="28"/>
      <c r="I31" s="28"/>
      <c r="J31" s="28"/>
      <c r="K31" s="28"/>
    </row>
    <row r="32" spans="1:11" s="11" customFormat="1" ht="24" customHeight="1">
      <c r="A32" s="27" t="s">
        <v>394</v>
      </c>
      <c r="B32" s="24" t="s">
        <v>186</v>
      </c>
      <c r="C32" s="25">
        <f t="shared" si="0"/>
        <v>913.0211</v>
      </c>
      <c r="D32" s="28">
        <v>0</v>
      </c>
      <c r="E32" s="29">
        <v>913.0211</v>
      </c>
      <c r="F32" s="28"/>
      <c r="G32" s="28"/>
      <c r="H32" s="28"/>
      <c r="I32" s="28"/>
      <c r="J32" s="28"/>
      <c r="K32" s="28"/>
    </row>
    <row r="33" spans="1:11" s="11" customFormat="1" ht="24" customHeight="1">
      <c r="A33" s="27" t="s">
        <v>395</v>
      </c>
      <c r="B33" s="24" t="s">
        <v>186</v>
      </c>
      <c r="C33" s="25">
        <f t="shared" si="0"/>
        <v>1451.3341</v>
      </c>
      <c r="D33" s="28">
        <v>0</v>
      </c>
      <c r="E33" s="29">
        <v>1451.3341</v>
      </c>
      <c r="F33" s="28"/>
      <c r="G33" s="28"/>
      <c r="H33" s="28"/>
      <c r="I33" s="28"/>
      <c r="J33" s="28"/>
      <c r="K33" s="28"/>
    </row>
    <row r="34" spans="1:11" s="11" customFormat="1" ht="24" customHeight="1">
      <c r="A34" s="27" t="s">
        <v>396</v>
      </c>
      <c r="B34" s="24" t="s">
        <v>186</v>
      </c>
      <c r="C34" s="25">
        <f t="shared" si="0"/>
        <v>600.5885</v>
      </c>
      <c r="D34" s="28">
        <v>0</v>
      </c>
      <c r="E34" s="29">
        <v>600.5885</v>
      </c>
      <c r="F34" s="28"/>
      <c r="G34" s="28"/>
      <c r="H34" s="28"/>
      <c r="I34" s="28"/>
      <c r="J34" s="28"/>
      <c r="K34" s="28"/>
    </row>
    <row r="35" spans="1:11" s="11" customFormat="1" ht="24" customHeight="1">
      <c r="A35" s="27" t="s">
        <v>397</v>
      </c>
      <c r="B35" s="24" t="s">
        <v>186</v>
      </c>
      <c r="C35" s="25">
        <f t="shared" si="0"/>
        <v>25.8601</v>
      </c>
      <c r="D35" s="28">
        <v>0</v>
      </c>
      <c r="E35" s="29">
        <v>25.8601</v>
      </c>
      <c r="F35" s="28"/>
      <c r="G35" s="28"/>
      <c r="H35" s="28"/>
      <c r="I35" s="28"/>
      <c r="J35" s="28"/>
      <c r="K35" s="28"/>
    </row>
    <row r="36" spans="1:11" s="11" customFormat="1" ht="24" customHeight="1">
      <c r="A36" s="27" t="s">
        <v>398</v>
      </c>
      <c r="B36" s="24" t="s">
        <v>186</v>
      </c>
      <c r="C36" s="25">
        <f t="shared" si="0"/>
        <v>25.8601</v>
      </c>
      <c r="D36" s="28">
        <v>0</v>
      </c>
      <c r="E36" s="29">
        <v>25.8601</v>
      </c>
      <c r="F36" s="28"/>
      <c r="G36" s="28"/>
      <c r="H36" s="28"/>
      <c r="I36" s="28"/>
      <c r="J36" s="28"/>
      <c r="K36" s="28"/>
    </row>
    <row r="37" spans="1:11" s="11" customFormat="1" ht="24" customHeight="1">
      <c r="A37" s="27" t="s">
        <v>399</v>
      </c>
      <c r="B37" s="24" t="s">
        <v>186</v>
      </c>
      <c r="C37" s="25">
        <f t="shared" si="0"/>
        <v>1227.037</v>
      </c>
      <c r="D37" s="28">
        <v>0</v>
      </c>
      <c r="E37" s="29">
        <v>1227.037</v>
      </c>
      <c r="F37" s="28"/>
      <c r="G37" s="28"/>
      <c r="H37" s="28"/>
      <c r="I37" s="28"/>
      <c r="J37" s="28"/>
      <c r="K37" s="28"/>
    </row>
    <row r="38" spans="1:11" s="11" customFormat="1" ht="24" customHeight="1">
      <c r="A38" s="27" t="s">
        <v>400</v>
      </c>
      <c r="B38" s="24" t="s">
        <v>186</v>
      </c>
      <c r="C38" s="25">
        <f aca="true" t="shared" si="1" ref="C38:C77">SUM(D38:E38)</f>
        <v>243.2964</v>
      </c>
      <c r="D38" s="28">
        <v>0</v>
      </c>
      <c r="E38" s="29">
        <v>243.2964</v>
      </c>
      <c r="F38" s="28"/>
      <c r="G38" s="28"/>
      <c r="H38" s="28"/>
      <c r="I38" s="28"/>
      <c r="J38" s="28"/>
      <c r="K38" s="28"/>
    </row>
    <row r="39" spans="1:11" s="11" customFormat="1" ht="24" customHeight="1">
      <c r="A39" s="27" t="s">
        <v>401</v>
      </c>
      <c r="B39" s="24" t="s">
        <v>186</v>
      </c>
      <c r="C39" s="25">
        <f t="shared" si="1"/>
        <v>1.5833</v>
      </c>
      <c r="D39" s="28">
        <v>0</v>
      </c>
      <c r="E39" s="29">
        <v>1.5833</v>
      </c>
      <c r="F39" s="28"/>
      <c r="G39" s="28"/>
      <c r="H39" s="28"/>
      <c r="I39" s="28"/>
      <c r="J39" s="28"/>
      <c r="K39" s="28"/>
    </row>
    <row r="40" spans="1:11" s="11" customFormat="1" ht="24" customHeight="1">
      <c r="A40" s="27" t="s">
        <v>402</v>
      </c>
      <c r="B40" s="24" t="s">
        <v>186</v>
      </c>
      <c r="C40" s="25">
        <f t="shared" si="1"/>
        <v>28.4989</v>
      </c>
      <c r="D40" s="28">
        <v>0</v>
      </c>
      <c r="E40" s="29">
        <v>28.4989</v>
      </c>
      <c r="F40" s="28"/>
      <c r="G40" s="28"/>
      <c r="H40" s="28"/>
      <c r="I40" s="28"/>
      <c r="J40" s="28"/>
      <c r="K40" s="28"/>
    </row>
    <row r="41" spans="1:11" s="11" customFormat="1" ht="24" customHeight="1">
      <c r="A41" s="27" t="s">
        <v>403</v>
      </c>
      <c r="B41" s="24" t="s">
        <v>186</v>
      </c>
      <c r="C41" s="25">
        <f t="shared" si="1"/>
        <v>7.9164</v>
      </c>
      <c r="D41" s="28">
        <v>0</v>
      </c>
      <c r="E41" s="29">
        <v>7.9164</v>
      </c>
      <c r="F41" s="28"/>
      <c r="G41" s="28"/>
      <c r="H41" s="28"/>
      <c r="I41" s="28"/>
      <c r="J41" s="28"/>
      <c r="K41" s="28"/>
    </row>
    <row r="42" spans="1:11" s="11" customFormat="1" ht="24" customHeight="1">
      <c r="A42" s="27" t="s">
        <v>404</v>
      </c>
      <c r="B42" s="24" t="s">
        <v>186</v>
      </c>
      <c r="C42" s="25">
        <f t="shared" si="1"/>
        <v>263.8789</v>
      </c>
      <c r="D42" s="28">
        <v>0</v>
      </c>
      <c r="E42" s="29">
        <v>263.8789</v>
      </c>
      <c r="F42" s="28"/>
      <c r="G42" s="28"/>
      <c r="H42" s="28"/>
      <c r="I42" s="28"/>
      <c r="J42" s="28"/>
      <c r="K42" s="28"/>
    </row>
    <row r="43" spans="1:11" s="11" customFormat="1" ht="24" customHeight="1">
      <c r="A43" s="27" t="s">
        <v>405</v>
      </c>
      <c r="B43" s="24" t="s">
        <v>186</v>
      </c>
      <c r="C43" s="25">
        <f t="shared" si="1"/>
        <v>59.1089</v>
      </c>
      <c r="D43" s="28">
        <v>0</v>
      </c>
      <c r="E43" s="29">
        <v>59.1089</v>
      </c>
      <c r="F43" s="28"/>
      <c r="G43" s="28"/>
      <c r="H43" s="28"/>
      <c r="I43" s="28"/>
      <c r="J43" s="28"/>
      <c r="K43" s="28"/>
    </row>
    <row r="44" spans="1:11" s="11" customFormat="1" ht="24" customHeight="1">
      <c r="A44" s="27" t="s">
        <v>406</v>
      </c>
      <c r="B44" s="24" t="s">
        <v>186</v>
      </c>
      <c r="C44" s="25">
        <f t="shared" si="1"/>
        <v>15</v>
      </c>
      <c r="D44" s="28">
        <v>15</v>
      </c>
      <c r="E44" s="29"/>
      <c r="F44" s="28"/>
      <c r="G44" s="28"/>
      <c r="H44" s="28"/>
      <c r="I44" s="28"/>
      <c r="J44" s="28"/>
      <c r="K44" s="28"/>
    </row>
    <row r="45" spans="1:11" s="11" customFormat="1" ht="24" customHeight="1">
      <c r="A45" s="27" t="s">
        <v>407</v>
      </c>
      <c r="B45" s="24" t="s">
        <v>186</v>
      </c>
      <c r="C45" s="25">
        <f t="shared" si="1"/>
        <v>2.2</v>
      </c>
      <c r="D45" s="28">
        <v>2.2</v>
      </c>
      <c r="E45" s="29"/>
      <c r="F45" s="28"/>
      <c r="G45" s="28"/>
      <c r="H45" s="28"/>
      <c r="I45" s="28"/>
      <c r="J45" s="28"/>
      <c r="K45" s="28"/>
    </row>
    <row r="46" spans="1:11" s="11" customFormat="1" ht="24" customHeight="1">
      <c r="A46" s="27" t="s">
        <v>408</v>
      </c>
      <c r="B46" s="24" t="s">
        <v>186</v>
      </c>
      <c r="C46" s="25">
        <f t="shared" si="1"/>
        <v>13</v>
      </c>
      <c r="D46" s="28">
        <v>13</v>
      </c>
      <c r="E46" s="29"/>
      <c r="F46" s="28"/>
      <c r="G46" s="28"/>
      <c r="H46" s="28"/>
      <c r="I46" s="28"/>
      <c r="J46" s="28"/>
      <c r="K46" s="28"/>
    </row>
    <row r="47" spans="1:11" s="11" customFormat="1" ht="24" customHeight="1">
      <c r="A47" s="27" t="s">
        <v>409</v>
      </c>
      <c r="B47" s="24" t="s">
        <v>186</v>
      </c>
      <c r="C47" s="25">
        <f t="shared" si="1"/>
        <v>15</v>
      </c>
      <c r="D47" s="28">
        <v>15</v>
      </c>
      <c r="E47" s="29"/>
      <c r="F47" s="28"/>
      <c r="G47" s="28"/>
      <c r="H47" s="28"/>
      <c r="I47" s="28"/>
      <c r="J47" s="28"/>
      <c r="K47" s="28"/>
    </row>
    <row r="48" spans="1:11" s="11" customFormat="1" ht="24" customHeight="1">
      <c r="A48" s="27" t="s">
        <v>410</v>
      </c>
      <c r="B48" s="24" t="s">
        <v>186</v>
      </c>
      <c r="C48" s="25">
        <f t="shared" si="1"/>
        <v>18.96</v>
      </c>
      <c r="D48" s="28">
        <v>18.96</v>
      </c>
      <c r="E48" s="29"/>
      <c r="F48" s="28"/>
      <c r="G48" s="28"/>
      <c r="H48" s="28"/>
      <c r="I48" s="28"/>
      <c r="J48" s="28"/>
      <c r="K48" s="28"/>
    </row>
    <row r="49" spans="1:11" s="11" customFormat="1" ht="24" customHeight="1">
      <c r="A49" s="27" t="s">
        <v>411</v>
      </c>
      <c r="B49" s="24" t="s">
        <v>186</v>
      </c>
      <c r="C49" s="25">
        <f t="shared" si="1"/>
        <v>82.2</v>
      </c>
      <c r="D49" s="28">
        <v>82.2</v>
      </c>
      <c r="E49" s="29"/>
      <c r="F49" s="28"/>
      <c r="G49" s="28"/>
      <c r="H49" s="28"/>
      <c r="I49" s="28"/>
      <c r="J49" s="28"/>
      <c r="K49" s="28"/>
    </row>
    <row r="50" spans="1:11" s="11" customFormat="1" ht="24" customHeight="1">
      <c r="A50" s="27" t="s">
        <v>412</v>
      </c>
      <c r="B50" s="24" t="s">
        <v>186</v>
      </c>
      <c r="C50" s="25">
        <f t="shared" si="1"/>
        <v>56.15</v>
      </c>
      <c r="D50" s="28">
        <v>56.15</v>
      </c>
      <c r="E50" s="29"/>
      <c r="F50" s="28"/>
      <c r="G50" s="28"/>
      <c r="H50" s="28"/>
      <c r="I50" s="28"/>
      <c r="J50" s="28"/>
      <c r="K50" s="28"/>
    </row>
    <row r="51" spans="1:11" s="11" customFormat="1" ht="24" customHeight="1">
      <c r="A51" s="27" t="s">
        <v>413</v>
      </c>
      <c r="B51" s="24" t="s">
        <v>186</v>
      </c>
      <c r="C51" s="25">
        <f t="shared" si="1"/>
        <v>29.16</v>
      </c>
      <c r="D51" s="28">
        <v>29.16</v>
      </c>
      <c r="E51" s="29"/>
      <c r="F51" s="28"/>
      <c r="G51" s="28"/>
      <c r="H51" s="28"/>
      <c r="I51" s="28"/>
      <c r="J51" s="28"/>
      <c r="K51" s="28"/>
    </row>
    <row r="52" spans="1:11" s="11" customFormat="1" ht="24" customHeight="1">
      <c r="A52" s="27" t="s">
        <v>414</v>
      </c>
      <c r="B52" s="24" t="s">
        <v>186</v>
      </c>
      <c r="C52" s="25">
        <f t="shared" si="1"/>
        <v>94</v>
      </c>
      <c r="D52" s="28">
        <v>94</v>
      </c>
      <c r="E52" s="30"/>
      <c r="F52" s="28"/>
      <c r="G52" s="28"/>
      <c r="H52" s="28"/>
      <c r="I52" s="28"/>
      <c r="J52" s="28"/>
      <c r="K52" s="28"/>
    </row>
    <row r="53" spans="1:11" s="11" customFormat="1" ht="24" customHeight="1">
      <c r="A53" s="27" t="s">
        <v>415</v>
      </c>
      <c r="B53" s="24" t="s">
        <v>186</v>
      </c>
      <c r="C53" s="25">
        <f t="shared" si="1"/>
        <v>62</v>
      </c>
      <c r="D53" s="28">
        <v>62</v>
      </c>
      <c r="E53" s="30"/>
      <c r="F53" s="28"/>
      <c r="G53" s="28"/>
      <c r="H53" s="28"/>
      <c r="I53" s="28"/>
      <c r="J53" s="28"/>
      <c r="K53" s="28"/>
    </row>
    <row r="54" spans="1:11" s="11" customFormat="1" ht="24" customHeight="1">
      <c r="A54" s="27" t="s">
        <v>416</v>
      </c>
      <c r="B54" s="24" t="s">
        <v>186</v>
      </c>
      <c r="C54" s="25">
        <f t="shared" si="1"/>
        <v>18.8866</v>
      </c>
      <c r="D54" s="28">
        <v>18.8866</v>
      </c>
      <c r="E54" s="30"/>
      <c r="F54" s="28"/>
      <c r="G54" s="28"/>
      <c r="H54" s="28"/>
      <c r="I54" s="28"/>
      <c r="J54" s="28"/>
      <c r="K54" s="28"/>
    </row>
    <row r="55" spans="1:11" s="11" customFormat="1" ht="24" customHeight="1">
      <c r="A55" s="27" t="s">
        <v>417</v>
      </c>
      <c r="B55" s="24" t="s">
        <v>186</v>
      </c>
      <c r="C55" s="25">
        <f t="shared" si="1"/>
        <v>321.588</v>
      </c>
      <c r="D55" s="28">
        <v>321.588</v>
      </c>
      <c r="E55" s="30"/>
      <c r="F55" s="28"/>
      <c r="G55" s="28"/>
      <c r="H55" s="28"/>
      <c r="I55" s="28"/>
      <c r="J55" s="28"/>
      <c r="K55" s="28"/>
    </row>
    <row r="56" spans="1:11" s="11" customFormat="1" ht="24" customHeight="1">
      <c r="A56" s="27" t="s">
        <v>418</v>
      </c>
      <c r="B56" s="24" t="s">
        <v>186</v>
      </c>
      <c r="C56" s="25">
        <f t="shared" si="1"/>
        <v>158.3274</v>
      </c>
      <c r="D56" s="28">
        <v>0</v>
      </c>
      <c r="E56" s="30">
        <v>158.3274</v>
      </c>
      <c r="F56" s="28"/>
      <c r="G56" s="28"/>
      <c r="H56" s="28"/>
      <c r="I56" s="28"/>
      <c r="J56" s="28"/>
      <c r="K56" s="28"/>
    </row>
    <row r="57" spans="1:11" s="11" customFormat="1" ht="24" customHeight="1">
      <c r="A57" s="27" t="s">
        <v>419</v>
      </c>
      <c r="B57" s="24" t="s">
        <v>186</v>
      </c>
      <c r="C57" s="25">
        <f t="shared" si="1"/>
        <v>158.3274</v>
      </c>
      <c r="D57" s="28">
        <v>0</v>
      </c>
      <c r="E57" s="30">
        <v>158.3274</v>
      </c>
      <c r="F57" s="28"/>
      <c r="G57" s="28"/>
      <c r="H57" s="28"/>
      <c r="I57" s="28"/>
      <c r="J57" s="28"/>
      <c r="K57" s="28"/>
    </row>
    <row r="58" spans="1:11" s="11" customFormat="1" ht="24" customHeight="1">
      <c r="A58" s="27" t="s">
        <v>420</v>
      </c>
      <c r="B58" s="24" t="s">
        <v>186</v>
      </c>
      <c r="C58" s="25">
        <f t="shared" si="1"/>
        <v>9.054</v>
      </c>
      <c r="D58" s="28">
        <v>9.054</v>
      </c>
      <c r="E58" s="30"/>
      <c r="F58" s="28"/>
      <c r="G58" s="28"/>
      <c r="H58" s="28"/>
      <c r="I58" s="28"/>
      <c r="J58" s="28"/>
      <c r="K58" s="28"/>
    </row>
    <row r="59" spans="1:11" s="11" customFormat="1" ht="24" customHeight="1">
      <c r="A59" s="27" t="s">
        <v>421</v>
      </c>
      <c r="B59" s="24" t="s">
        <v>186</v>
      </c>
      <c r="C59" s="25">
        <f t="shared" si="1"/>
        <v>5</v>
      </c>
      <c r="D59" s="28">
        <v>5</v>
      </c>
      <c r="E59" s="30"/>
      <c r="F59" s="28"/>
      <c r="G59" s="28"/>
      <c r="H59" s="28"/>
      <c r="I59" s="28"/>
      <c r="J59" s="28"/>
      <c r="K59" s="28"/>
    </row>
    <row r="60" spans="1:11" s="11" customFormat="1" ht="24" customHeight="1">
      <c r="A60" s="27" t="s">
        <v>422</v>
      </c>
      <c r="B60" s="24" t="s">
        <v>186</v>
      </c>
      <c r="C60" s="25">
        <f t="shared" si="1"/>
        <v>25.7046</v>
      </c>
      <c r="D60" s="28">
        <v>25.7046</v>
      </c>
      <c r="E60" s="30"/>
      <c r="F60" s="28"/>
      <c r="G60" s="28"/>
      <c r="H60" s="28"/>
      <c r="I60" s="28"/>
      <c r="J60" s="28"/>
      <c r="K60" s="28"/>
    </row>
    <row r="61" spans="1:11" s="11" customFormat="1" ht="24" customHeight="1">
      <c r="A61" s="27" t="s">
        <v>423</v>
      </c>
      <c r="B61" s="24" t="s">
        <v>186</v>
      </c>
      <c r="C61" s="25">
        <f t="shared" si="1"/>
        <v>1</v>
      </c>
      <c r="D61" s="28">
        <v>1</v>
      </c>
      <c r="E61" s="30"/>
      <c r="F61" s="28"/>
      <c r="G61" s="28"/>
      <c r="H61" s="28"/>
      <c r="I61" s="28"/>
      <c r="J61" s="28"/>
      <c r="K61" s="28"/>
    </row>
    <row r="62" spans="1:11" s="11" customFormat="1" ht="24" customHeight="1">
      <c r="A62" s="27" t="s">
        <v>424</v>
      </c>
      <c r="B62" s="24" t="s">
        <v>186</v>
      </c>
      <c r="C62" s="25">
        <f t="shared" si="1"/>
        <v>15</v>
      </c>
      <c r="D62" s="28">
        <v>15</v>
      </c>
      <c r="E62" s="30"/>
      <c r="F62" s="28"/>
      <c r="G62" s="28"/>
      <c r="H62" s="28"/>
      <c r="I62" s="28"/>
      <c r="J62" s="28"/>
      <c r="K62" s="28"/>
    </row>
    <row r="63" spans="1:11" s="11" customFormat="1" ht="24" customHeight="1">
      <c r="A63" s="27" t="s">
        <v>425</v>
      </c>
      <c r="B63" s="24" t="s">
        <v>186</v>
      </c>
      <c r="C63" s="25">
        <f t="shared" si="1"/>
        <v>35</v>
      </c>
      <c r="D63" s="28">
        <v>35</v>
      </c>
      <c r="E63" s="30"/>
      <c r="F63" s="28"/>
      <c r="G63" s="28"/>
      <c r="H63" s="28"/>
      <c r="I63" s="28"/>
      <c r="J63" s="28"/>
      <c r="K63" s="28"/>
    </row>
    <row r="64" spans="1:11" s="11" customFormat="1" ht="24" customHeight="1">
      <c r="A64" s="27" t="s">
        <v>426</v>
      </c>
      <c r="B64" s="24" t="s">
        <v>186</v>
      </c>
      <c r="C64" s="25">
        <f t="shared" si="1"/>
        <v>10</v>
      </c>
      <c r="D64" s="31">
        <v>10</v>
      </c>
      <c r="E64" s="30"/>
      <c r="F64" s="32"/>
      <c r="G64" s="32"/>
      <c r="H64" s="32"/>
      <c r="I64" s="32"/>
      <c r="J64" s="32"/>
      <c r="K64" s="32"/>
    </row>
    <row r="65" spans="1:11" s="11" customFormat="1" ht="24" customHeight="1">
      <c r="A65" s="27" t="s">
        <v>427</v>
      </c>
      <c r="B65" s="24" t="s">
        <v>186</v>
      </c>
      <c r="C65" s="25">
        <f t="shared" si="1"/>
        <v>5</v>
      </c>
      <c r="D65" s="31">
        <v>5</v>
      </c>
      <c r="E65" s="30"/>
      <c r="F65" s="32"/>
      <c r="G65" s="32"/>
      <c r="H65" s="32"/>
      <c r="I65" s="32"/>
      <c r="J65" s="32"/>
      <c r="K65" s="32"/>
    </row>
    <row r="66" spans="1:11" s="11" customFormat="1" ht="24" customHeight="1">
      <c r="A66" s="27" t="s">
        <v>428</v>
      </c>
      <c r="B66" s="24" t="s">
        <v>186</v>
      </c>
      <c r="C66" s="25">
        <f t="shared" si="1"/>
        <v>8</v>
      </c>
      <c r="D66" s="31">
        <v>8</v>
      </c>
      <c r="E66" s="30"/>
      <c r="F66" s="32"/>
      <c r="G66" s="32"/>
      <c r="H66" s="32"/>
      <c r="I66" s="32"/>
      <c r="J66" s="32"/>
      <c r="K66" s="32"/>
    </row>
    <row r="67" spans="1:11" s="11" customFormat="1" ht="24" customHeight="1">
      <c r="A67" s="27" t="s">
        <v>429</v>
      </c>
      <c r="B67" s="24" t="s">
        <v>186</v>
      </c>
      <c r="C67" s="25">
        <f t="shared" si="1"/>
        <v>61.94</v>
      </c>
      <c r="D67" s="31">
        <v>61.94</v>
      </c>
      <c r="E67" s="30"/>
      <c r="F67" s="32"/>
      <c r="G67" s="32"/>
      <c r="H67" s="32"/>
      <c r="I67" s="32"/>
      <c r="J67" s="32"/>
      <c r="K67" s="32"/>
    </row>
    <row r="68" spans="1:11" s="11" customFormat="1" ht="24" customHeight="1">
      <c r="A68" s="27" t="s">
        <v>430</v>
      </c>
      <c r="B68" s="24" t="s">
        <v>186</v>
      </c>
      <c r="C68" s="25">
        <f t="shared" si="1"/>
        <v>371</v>
      </c>
      <c r="D68" s="31">
        <v>371</v>
      </c>
      <c r="E68" s="30"/>
      <c r="F68" s="32"/>
      <c r="G68" s="32"/>
      <c r="H68" s="32"/>
      <c r="I68" s="32"/>
      <c r="J68" s="32"/>
      <c r="K68" s="32"/>
    </row>
    <row r="69" spans="1:11" s="11" customFormat="1" ht="24" customHeight="1">
      <c r="A69" s="27" t="s">
        <v>431</v>
      </c>
      <c r="B69" s="24" t="s">
        <v>186</v>
      </c>
      <c r="C69" s="25">
        <f t="shared" si="1"/>
        <v>35.2</v>
      </c>
      <c r="D69" s="31">
        <v>35.2</v>
      </c>
      <c r="E69" s="30"/>
      <c r="F69" s="32"/>
      <c r="G69" s="32"/>
      <c r="H69" s="32"/>
      <c r="I69" s="32"/>
      <c r="J69" s="32"/>
      <c r="K69" s="32"/>
    </row>
    <row r="70" spans="1:11" s="11" customFormat="1" ht="24" customHeight="1">
      <c r="A70" s="27" t="s">
        <v>432</v>
      </c>
      <c r="B70" s="24" t="s">
        <v>186</v>
      </c>
      <c r="C70" s="25">
        <f t="shared" si="1"/>
        <v>10</v>
      </c>
      <c r="D70" s="31">
        <v>10</v>
      </c>
      <c r="E70" s="30"/>
      <c r="F70" s="32"/>
      <c r="G70" s="32"/>
      <c r="H70" s="32"/>
      <c r="I70" s="32"/>
      <c r="J70" s="32"/>
      <c r="K70" s="32"/>
    </row>
    <row r="71" spans="1:11" s="11" customFormat="1" ht="24" customHeight="1">
      <c r="A71" s="27" t="s">
        <v>433</v>
      </c>
      <c r="B71" s="24" t="s">
        <v>186</v>
      </c>
      <c r="C71" s="25">
        <f t="shared" si="1"/>
        <v>100</v>
      </c>
      <c r="D71" s="31">
        <v>100</v>
      </c>
      <c r="E71" s="30"/>
      <c r="F71" s="32"/>
      <c r="G71" s="32"/>
      <c r="H71" s="32"/>
      <c r="I71" s="32"/>
      <c r="J71" s="32"/>
      <c r="K71" s="32"/>
    </row>
    <row r="72" spans="1:11" s="11" customFormat="1" ht="24" customHeight="1">
      <c r="A72" s="27" t="s">
        <v>434</v>
      </c>
      <c r="B72" s="24" t="s">
        <v>186</v>
      </c>
      <c r="C72" s="25">
        <f t="shared" si="1"/>
        <v>110</v>
      </c>
      <c r="D72" s="31">
        <v>110</v>
      </c>
      <c r="E72" s="30"/>
      <c r="F72" s="32"/>
      <c r="G72" s="32"/>
      <c r="H72" s="32"/>
      <c r="I72" s="32"/>
      <c r="J72" s="32"/>
      <c r="K72" s="32"/>
    </row>
    <row r="73" spans="1:11" s="11" customFormat="1" ht="24" customHeight="1">
      <c r="A73" s="27" t="s">
        <v>435</v>
      </c>
      <c r="B73" s="24" t="s">
        <v>186</v>
      </c>
      <c r="C73" s="25">
        <f t="shared" si="1"/>
        <v>3</v>
      </c>
      <c r="D73" s="31">
        <v>3</v>
      </c>
      <c r="E73" s="30"/>
      <c r="F73" s="32"/>
      <c r="G73" s="32"/>
      <c r="H73" s="32"/>
      <c r="I73" s="32"/>
      <c r="J73" s="32"/>
      <c r="K73" s="32"/>
    </row>
    <row r="74" spans="1:11" s="11" customFormat="1" ht="24" customHeight="1">
      <c r="A74" s="27" t="s">
        <v>436</v>
      </c>
      <c r="B74" s="24" t="s">
        <v>186</v>
      </c>
      <c r="C74" s="25">
        <f t="shared" si="1"/>
        <v>15.7</v>
      </c>
      <c r="D74" s="31">
        <v>15.7</v>
      </c>
      <c r="E74" s="30"/>
      <c r="F74" s="32"/>
      <c r="G74" s="32"/>
      <c r="H74" s="32"/>
      <c r="I74" s="32"/>
      <c r="J74" s="32"/>
      <c r="K74" s="32"/>
    </row>
    <row r="75" spans="1:11" s="11" customFormat="1" ht="24" customHeight="1">
      <c r="A75" s="27" t="s">
        <v>437</v>
      </c>
      <c r="B75" s="24" t="s">
        <v>186</v>
      </c>
      <c r="C75" s="25">
        <f t="shared" si="1"/>
        <v>5</v>
      </c>
      <c r="D75" s="31">
        <v>5</v>
      </c>
      <c r="E75" s="30"/>
      <c r="F75" s="32"/>
      <c r="G75" s="32"/>
      <c r="H75" s="32"/>
      <c r="I75" s="32"/>
      <c r="J75" s="32"/>
      <c r="K75" s="32"/>
    </row>
    <row r="76" spans="1:11" s="11" customFormat="1" ht="24" customHeight="1">
      <c r="A76" s="27" t="s">
        <v>438</v>
      </c>
      <c r="B76" s="24" t="s">
        <v>186</v>
      </c>
      <c r="C76" s="25">
        <f t="shared" si="1"/>
        <v>5</v>
      </c>
      <c r="D76" s="31">
        <v>5</v>
      </c>
      <c r="E76" s="30"/>
      <c r="F76" s="32"/>
      <c r="G76" s="32"/>
      <c r="H76" s="32"/>
      <c r="I76" s="32"/>
      <c r="J76" s="32"/>
      <c r="K76" s="32"/>
    </row>
    <row r="77" spans="1:11" s="11" customFormat="1" ht="24" customHeight="1">
      <c r="A77" s="27" t="s">
        <v>439</v>
      </c>
      <c r="B77" s="24" t="s">
        <v>186</v>
      </c>
      <c r="C77" s="25">
        <f t="shared" si="1"/>
        <v>51.2</v>
      </c>
      <c r="D77" s="31">
        <v>51.2</v>
      </c>
      <c r="E77" s="30"/>
      <c r="F77" s="32"/>
      <c r="G77" s="32"/>
      <c r="H77" s="32"/>
      <c r="I77" s="32"/>
      <c r="J77" s="32"/>
      <c r="K77" s="32"/>
    </row>
  </sheetData>
  <sheetProtection/>
  <mergeCells count="8">
    <mergeCell ref="A1:K1"/>
    <mergeCell ref="D3:F3"/>
    <mergeCell ref="G3:I3"/>
    <mergeCell ref="A3:A4"/>
    <mergeCell ref="B3:B4"/>
    <mergeCell ref="C3:C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PHILIPS</cp:lastModifiedBy>
  <dcterms:created xsi:type="dcterms:W3CDTF">2021-02-20T01:00:19Z</dcterms:created>
  <dcterms:modified xsi:type="dcterms:W3CDTF">2022-03-29T01:34:09Z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41DF091EC6564F34A9EEE6E12B14A025</vt:lpwstr>
  </property>
</Properties>
</file>